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firstSheet="1" activeTab="9"/>
  </bookViews>
  <sheets>
    <sheet name="预算执行情况表（按项目）" sheetId="1" r:id="rId1"/>
    <sheet name="人大办公室" sheetId="2" r:id="rId2"/>
    <sheet name="文体中心" sheetId="3" r:id="rId3"/>
    <sheet name="农办" sheetId="4" r:id="rId4"/>
    <sheet name="林业站" sheetId="5" r:id="rId5"/>
    <sheet name="农服中心" sheetId="6" r:id="rId6"/>
    <sheet name="经管站" sheetId="7" r:id="rId7"/>
    <sheet name="靓丽风景" sheetId="8" r:id="rId8"/>
    <sheet name="规划科" sheetId="9" r:id="rId9"/>
    <sheet name="民政科" sheetId="10" r:id="rId10"/>
    <sheet name="社区办" sheetId="11" r:id="rId11"/>
    <sheet name="社保所" sheetId="12" r:id="rId12"/>
    <sheet name="教课文体" sheetId="13" r:id="rId13"/>
    <sheet name="疫情专班" sheetId="14" r:id="rId14"/>
    <sheet name="卫生院" sheetId="15" r:id="rId15"/>
    <sheet name="党建办" sheetId="16" r:id="rId16"/>
    <sheet name="综治办" sheetId="17" r:id="rId17"/>
    <sheet name="水务站" sheetId="18" r:id="rId18"/>
    <sheet name="环整办" sheetId="19" r:id="rId19"/>
    <sheet name="市政办" sheetId="20" r:id="rId20"/>
    <sheet name="绿海新诚" sheetId="21" r:id="rId21"/>
    <sheet name="统计所" sheetId="22" r:id="rId22"/>
  </sheets>
  <definedNames>
    <definedName name="_xlnm._FilterDatabase" localSheetId="14" hidden="1">卫生院!$A$6:$L$33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<sst xmlns="http://schemas.openxmlformats.org/spreadsheetml/2006/main" count="1616" uniqueCount="198">
  <si>
    <t>预算执行情况表（按项目）</t>
  </si>
  <si>
    <t>截止日期：2024-02-21</t>
  </si>
  <si>
    <t>金额单位：万元</t>
  </si>
  <si>
    <t>序号</t>
  </si>
  <si>
    <t>单位信息</t>
  </si>
  <si>
    <t>预算项目</t>
  </si>
  <si>
    <t>全年预算数</t>
  </si>
  <si>
    <t>预算数</t>
  </si>
  <si>
    <t>追减数</t>
  </si>
  <si>
    <t>完成数</t>
  </si>
  <si>
    <t>项目类别</t>
  </si>
  <si>
    <t>年度</t>
  </si>
  <si>
    <t>合计</t>
  </si>
  <si>
    <t>占预算%</t>
  </si>
  <si>
    <r>
      <rPr>
        <sz val="11"/>
        <rFont val="宋体"/>
        <charset val="134"/>
      </rPr>
      <t>202002-北京市大兴区庞各庄镇人民政府</t>
    </r>
  </si>
  <si>
    <r>
      <rPr>
        <sz val="11"/>
        <rFont val="宋体"/>
        <charset val="134"/>
      </rPr>
      <t>11011524T000002477119-2021年实施乡村振兴战略奖励资金</t>
    </r>
  </si>
  <si>
    <r>
      <rPr>
        <sz val="11"/>
        <rFont val="宋体"/>
        <charset val="134"/>
      </rPr>
      <t>31-部门项目</t>
    </r>
  </si>
  <si>
    <t>2023</t>
  </si>
  <si>
    <r>
      <rPr>
        <sz val="11"/>
        <rFont val="宋体"/>
        <charset val="134"/>
      </rPr>
      <t>11011524T000003007829-2023年绿色有机基地认证补贴</t>
    </r>
  </si>
  <si>
    <r>
      <rPr>
        <sz val="11"/>
        <rFont val="宋体"/>
        <charset val="134"/>
      </rPr>
      <t>11011524T000002896350-“以奖促管”资金</t>
    </r>
  </si>
  <si>
    <r>
      <rPr>
        <sz val="11"/>
        <rFont val="宋体"/>
        <charset val="134"/>
      </rPr>
      <t>11011523T000002327034-提前下达2023年中央财政农业相关转移支付资金-农机购置补贴</t>
    </r>
  </si>
  <si>
    <r>
      <rPr>
        <sz val="11"/>
        <rFont val="宋体"/>
        <charset val="134"/>
      </rPr>
      <t>11011523T000002291256-大兴区2023年度平原生态林养护及土地流转</t>
    </r>
  </si>
  <si>
    <r>
      <rPr>
        <sz val="11"/>
        <rFont val="宋体"/>
        <charset val="134"/>
      </rPr>
      <t>202003-北京市大兴区庞各庄镇中心卫生院</t>
    </r>
  </si>
  <si>
    <r>
      <rPr>
        <sz val="11"/>
        <rFont val="宋体"/>
        <charset val="134"/>
      </rPr>
      <t>11011524T000002959571-医改及卫生健康考核激励资金-家医签约</t>
    </r>
  </si>
  <si>
    <r>
      <rPr>
        <sz val="11"/>
        <rFont val="宋体"/>
        <charset val="134"/>
      </rPr>
      <t>11011523T000002258363-中央就业补助资金（公益性岗位补贴）</t>
    </r>
  </si>
  <si>
    <r>
      <rPr>
        <sz val="11"/>
        <rFont val="宋体"/>
        <charset val="134"/>
      </rPr>
      <t>11011524T000002973028-中央转移支付重大传染病经费（第五批）</t>
    </r>
  </si>
  <si>
    <r>
      <rPr>
        <sz val="11"/>
        <rFont val="宋体"/>
        <charset val="134"/>
      </rPr>
      <t>11011523T000002381074-农村地区公厕改造补助</t>
    </r>
  </si>
  <si>
    <r>
      <rPr>
        <sz val="11"/>
        <rFont val="宋体"/>
        <charset val="134"/>
      </rPr>
      <t>11011523T000002292611-大兴区2023年度平原生态林养护及土地流转</t>
    </r>
  </si>
  <si>
    <r>
      <rPr>
        <sz val="11"/>
        <rFont val="宋体"/>
        <charset val="134"/>
      </rPr>
      <t>11011523T000002387368-2023年第二季度退返知青门诊医疗费用帮扶资金</t>
    </r>
  </si>
  <si>
    <r>
      <rPr>
        <sz val="11"/>
        <rFont val="宋体"/>
        <charset val="134"/>
      </rPr>
      <t>11011523T000002291247-大兴区2014年平原造林工程</t>
    </r>
  </si>
  <si>
    <r>
      <rPr>
        <sz val="11"/>
        <rFont val="宋体"/>
        <charset val="134"/>
      </rPr>
      <t>11011524T000002471137-ZZSDQYXJL</t>
    </r>
  </si>
  <si>
    <r>
      <rPr>
        <sz val="11"/>
        <rFont val="宋体"/>
        <charset val="134"/>
      </rPr>
      <t>11011523T000002364128-2023年家庭农场示范区创建项目</t>
    </r>
  </si>
  <si>
    <r>
      <rPr>
        <sz val="11"/>
        <rFont val="宋体"/>
        <charset val="134"/>
      </rPr>
      <t>11011524T000003069446-绿地养护资金</t>
    </r>
  </si>
  <si>
    <r>
      <rPr>
        <sz val="11"/>
        <rFont val="宋体"/>
        <charset val="134"/>
      </rPr>
      <t>11011522T000001679647-庞各庄镇第一中心小学建设工程</t>
    </r>
  </si>
  <si>
    <t>202002-北京市大兴区庞各庄镇人民政府</t>
  </si>
  <si>
    <r>
      <rPr>
        <sz val="11"/>
        <rFont val="宋体"/>
        <charset val="134"/>
      </rPr>
      <t>11011524T000002915086-庞各庄镇村级组织服务用房项目</t>
    </r>
  </si>
  <si>
    <r>
      <rPr>
        <sz val="11"/>
        <rFont val="宋体"/>
        <charset val="134"/>
      </rPr>
      <t>11011523T000002255041-大兴区庞各庄镇第一中心幼儿园建设工程项目</t>
    </r>
  </si>
  <si>
    <r>
      <rPr>
        <sz val="11"/>
        <rFont val="宋体"/>
        <charset val="134"/>
      </rPr>
      <t>11011524T000002465623-2023年第三批丧葬补贴经费</t>
    </r>
  </si>
  <si>
    <r>
      <rPr>
        <sz val="11"/>
        <rFont val="宋体"/>
        <charset val="134"/>
      </rPr>
      <t>11011523T000002393402-2023年公卫体系建设三年行动计划-院前急救运营保障经费（第二批）</t>
    </r>
  </si>
  <si>
    <r>
      <rPr>
        <sz val="11"/>
        <rFont val="宋体"/>
        <charset val="134"/>
      </rPr>
      <t>11011522T000001632757-庞各庄镇北李渠村污水管网改造工程</t>
    </r>
  </si>
  <si>
    <r>
      <rPr>
        <sz val="11"/>
        <rFont val="宋体"/>
        <charset val="134"/>
      </rPr>
      <t>11011523T000002277947-提前下达2023年农业农村改革发展专项转移支付资金-北京市设施农业发展以奖代补</t>
    </r>
  </si>
  <si>
    <r>
      <rPr>
        <sz val="11"/>
        <rFont val="宋体"/>
        <charset val="134"/>
      </rPr>
      <t>11011523T000002201904-2022年林业改革发展资金-2022年大兴区老北京水果示范基地建设项目</t>
    </r>
  </si>
  <si>
    <r>
      <rPr>
        <sz val="11"/>
        <rFont val="宋体"/>
        <charset val="134"/>
      </rPr>
      <t>11011523T000002225126-提前下达2022年农业农村改革发展专项转移支付资金——季节性裸露农田扬尘抑制关键保护性耕作技术推广</t>
    </r>
  </si>
  <si>
    <r>
      <rPr>
        <sz val="11"/>
        <rFont val="宋体"/>
        <charset val="134"/>
      </rPr>
      <t>11011524T000002464413-疫情相关资金</t>
    </r>
  </si>
  <si>
    <r>
      <rPr>
        <sz val="11"/>
        <rFont val="宋体"/>
        <charset val="134"/>
      </rPr>
      <t>11011524T000002902648-第十二次大兴区常态化核酸检测费用</t>
    </r>
  </si>
  <si>
    <r>
      <rPr>
        <sz val="11"/>
        <rFont val="宋体"/>
        <charset val="134"/>
      </rPr>
      <t>11011524T000002471214-2023年促进基层中医药传承创新发展经费（第二批）</t>
    </r>
  </si>
  <si>
    <r>
      <rPr>
        <sz val="11"/>
        <rFont val="宋体"/>
        <charset val="134"/>
      </rPr>
      <t>11011524T000002885274-提前下达2023年美丽乡村建筑补助一般性转移支付资金-节能路灯管护费</t>
    </r>
  </si>
  <si>
    <r>
      <rPr>
        <sz val="11"/>
        <rFont val="宋体"/>
        <charset val="134"/>
      </rPr>
      <t>11011523T000002366472-2023年粮油生产保障资金（中央）-“一喷三防”</t>
    </r>
  </si>
  <si>
    <t>11011522T000001696234-市对区医药卫生体制改革补助资金(第一批)</t>
  </si>
  <si>
    <r>
      <rPr>
        <sz val="11"/>
        <rFont val="宋体"/>
        <charset val="134"/>
      </rPr>
      <t>11011524T000002997855-大兴区农村集中供水工程户表安装项目资金</t>
    </r>
  </si>
  <si>
    <r>
      <rPr>
        <sz val="11"/>
        <rFont val="宋体"/>
        <charset val="134"/>
      </rPr>
      <t>11011524T000002477279-2022年菜田补贴</t>
    </r>
  </si>
  <si>
    <r>
      <rPr>
        <sz val="11"/>
        <rFont val="宋体"/>
        <charset val="134"/>
      </rPr>
      <t>11011524T000003007755-人大代表补选经费</t>
    </r>
  </si>
  <si>
    <r>
      <rPr>
        <sz val="11"/>
        <rFont val="宋体"/>
        <charset val="134"/>
      </rPr>
      <t>11011523T000002368696-2023年庞各庄镇老旧小区综合整治项目资金（市级）</t>
    </r>
  </si>
  <si>
    <r>
      <rPr>
        <sz val="11"/>
        <rFont val="宋体"/>
        <charset val="134"/>
      </rPr>
      <t>11011524T000002960635-大兴区庞各庄镇西高各庄等十三个村土地整治项目</t>
    </r>
  </si>
  <si>
    <r>
      <rPr>
        <sz val="11"/>
        <rFont val="宋体"/>
        <charset val="134"/>
      </rPr>
      <t>11011524T000002915479-2021年平原造林工程（二合一）</t>
    </r>
  </si>
  <si>
    <r>
      <rPr>
        <sz val="11"/>
        <rFont val="宋体"/>
        <charset val="134"/>
      </rPr>
      <t>11011524T000002432693-2023年中央转移支付第二笔基本公共卫生服务资金</t>
    </r>
  </si>
  <si>
    <r>
      <rPr>
        <sz val="11"/>
        <rFont val="宋体"/>
        <charset val="134"/>
      </rPr>
      <t>11011523T000002371113-社区（村）养老驿站建设补助经费</t>
    </r>
  </si>
  <si>
    <r>
      <rPr>
        <sz val="11"/>
        <rFont val="宋体"/>
        <charset val="134"/>
      </rPr>
      <t>11011524T000002915441-大兴区2019年平原造林工程（七合一）</t>
    </r>
  </si>
  <si>
    <r>
      <rPr>
        <sz val="11"/>
        <rFont val="宋体"/>
        <charset val="134"/>
      </rPr>
      <t>11011523T000002341828-创建全国文明城市奖励支持项目</t>
    </r>
  </si>
  <si>
    <r>
      <rPr>
        <sz val="11"/>
        <rFont val="宋体"/>
        <charset val="134"/>
      </rPr>
      <t>11011524T000003036569-重点纪念林养护补助</t>
    </r>
  </si>
  <si>
    <r>
      <rPr>
        <sz val="11"/>
        <rFont val="宋体"/>
        <charset val="134"/>
      </rPr>
      <t>11011523T000002340367-2023年文保经费</t>
    </r>
  </si>
  <si>
    <r>
      <rPr>
        <sz val="11"/>
        <rFont val="宋体"/>
        <charset val="134"/>
      </rPr>
      <t>11011523T000002381083-2023年度生活垃圾分类以奖代补专项转移支付资金</t>
    </r>
  </si>
  <si>
    <r>
      <rPr>
        <sz val="11"/>
        <rFont val="宋体"/>
        <charset val="134"/>
      </rPr>
      <t>11011524T000002901633-追加2023年基本药物经费</t>
    </r>
  </si>
  <si>
    <r>
      <rPr>
        <sz val="11"/>
        <rFont val="宋体"/>
        <charset val="134"/>
      </rPr>
      <t>11011523T000002325624-2023年“两新”组织基层党组织党建活动经费</t>
    </r>
  </si>
  <si>
    <r>
      <rPr>
        <sz val="11"/>
        <rFont val="宋体"/>
        <charset val="134"/>
      </rPr>
      <t>11011523T000002307033-2022年第四季度退返知青门诊医疗费用帮扶资金</t>
    </r>
  </si>
  <si>
    <r>
      <rPr>
        <sz val="11"/>
        <rFont val="宋体"/>
        <charset val="134"/>
      </rPr>
      <t>11011524T000002915074-2020年蔬菜产业集群项目</t>
    </r>
  </si>
  <si>
    <t>11011523T000002329607-大兴区庞各庄镇北章客等村庄污水治理项目</t>
  </si>
  <si>
    <r>
      <rPr>
        <sz val="11"/>
        <rFont val="宋体"/>
        <charset val="134"/>
      </rPr>
      <t>11011523T000002337969-2022年城镇责任规划师项目</t>
    </r>
  </si>
  <si>
    <r>
      <rPr>
        <sz val="11"/>
        <rFont val="宋体"/>
        <charset val="134"/>
      </rPr>
      <t>11011524T000002477258-2023年西瓜商品苗成本补贴</t>
    </r>
  </si>
  <si>
    <r>
      <rPr>
        <sz val="11"/>
        <rFont val="宋体"/>
        <charset val="134"/>
      </rPr>
      <t>11011524T000002972983-村卫生室运行经费（第二批）</t>
    </r>
  </si>
  <si>
    <r>
      <rPr>
        <sz val="11"/>
        <rFont val="宋体"/>
        <charset val="134"/>
      </rPr>
      <t>11011523T000002321722-2023年社会建设资金</t>
    </r>
  </si>
  <si>
    <r>
      <rPr>
        <sz val="11"/>
        <rFont val="宋体"/>
        <charset val="134"/>
      </rPr>
      <t>11011523T000002345311-农田建设市级补助资金-2022年高标准农田建设第二批任务</t>
    </r>
  </si>
  <si>
    <r>
      <rPr>
        <sz val="11"/>
        <rFont val="宋体"/>
        <charset val="134"/>
      </rPr>
      <t>11011523T000002370464-市级转移支付过渡期医务人员临时性工作补助</t>
    </r>
  </si>
  <si>
    <r>
      <rPr>
        <sz val="11"/>
        <rFont val="宋体"/>
        <charset val="134"/>
      </rPr>
      <t>11011523T000002370782-2023年度党群服务中心运行经费</t>
    </r>
  </si>
  <si>
    <r>
      <rPr>
        <sz val="11"/>
        <rFont val="宋体"/>
        <charset val="134"/>
      </rPr>
      <t>11011524T000002458076-AQWDXXYJF</t>
    </r>
  </si>
  <si>
    <r>
      <rPr>
        <sz val="11"/>
        <rFont val="宋体"/>
        <charset val="134"/>
      </rPr>
      <t>11011524T000002477178-北京市设施农业发展以奖代补</t>
    </r>
  </si>
  <si>
    <r>
      <rPr>
        <sz val="11"/>
        <rFont val="宋体"/>
        <charset val="134"/>
      </rPr>
      <t>11011523T000002362805-2023年基本药物经费</t>
    </r>
  </si>
  <si>
    <r>
      <rPr>
        <sz val="11"/>
        <rFont val="宋体"/>
        <charset val="134"/>
      </rPr>
      <t>11011523T000002266254-庞各庄镇福上村综合治理工程二期</t>
    </r>
  </si>
  <si>
    <r>
      <rPr>
        <sz val="11"/>
        <rFont val="宋体"/>
        <charset val="134"/>
      </rPr>
      <t>11011523T000002298466-村党组织“第一书记”项目经费</t>
    </r>
  </si>
  <si>
    <r>
      <rPr>
        <sz val="11"/>
        <rFont val="宋体"/>
        <charset val="134"/>
      </rPr>
      <t>11011523T000002362527-2023年区级转移支付计划生育资金-奖扶资金</t>
    </r>
  </si>
  <si>
    <t>11011524T000003007957-2023年农民专业合作社规范提升项目</t>
  </si>
  <si>
    <r>
      <rPr>
        <sz val="11"/>
        <rFont val="宋体"/>
        <charset val="134"/>
      </rPr>
      <t>11011523T000002362879-2023年促进基层中医药传承创新发展经费</t>
    </r>
  </si>
  <si>
    <r>
      <rPr>
        <sz val="11"/>
        <rFont val="宋体"/>
        <charset val="134"/>
      </rPr>
      <t>11011524T000002791211-2022-2023年取暖季农村地区煤改气超质保期取暖设备长效管护补贴资金</t>
    </r>
  </si>
  <si>
    <r>
      <rPr>
        <sz val="11"/>
        <rFont val="宋体"/>
        <charset val="134"/>
      </rPr>
      <t>11011523T000002258368-2023年优抚对象医疗保障经费</t>
    </r>
  </si>
  <si>
    <r>
      <rPr>
        <sz val="11"/>
        <rFont val="宋体"/>
        <charset val="134"/>
      </rPr>
      <t>11011523T000002266249-庞各庄镇北李渠村污水管网改造工程-1</t>
    </r>
  </si>
  <si>
    <r>
      <rPr>
        <sz val="11"/>
        <rFont val="宋体"/>
        <charset val="134"/>
      </rPr>
      <t>11011524T000002464434-过渡期医务人员临时性工作补助</t>
    </r>
  </si>
  <si>
    <r>
      <rPr>
        <sz val="11"/>
        <rFont val="宋体"/>
        <charset val="134"/>
      </rPr>
      <t>11011523T000002312465-2023年重大传染病防控经费（第一批）</t>
    </r>
  </si>
  <si>
    <r>
      <rPr>
        <sz val="11"/>
        <rFont val="宋体"/>
        <charset val="134"/>
      </rPr>
      <t>11011524T000002960489-从业人员免费健康体检经费</t>
    </r>
  </si>
  <si>
    <r>
      <rPr>
        <sz val="11"/>
        <rFont val="宋体"/>
        <charset val="134"/>
      </rPr>
      <t>11011523T000002277991-2022年农业农村改革发展资金（小麦一次性补贴）</t>
    </r>
  </si>
  <si>
    <r>
      <rPr>
        <sz val="11"/>
        <rFont val="宋体"/>
        <charset val="134"/>
      </rPr>
      <t>11011523T000002363754-第十一次大兴区常态化核酸检测费用</t>
    </r>
  </si>
  <si>
    <r>
      <rPr>
        <sz val="11"/>
        <rFont val="宋体"/>
        <charset val="134"/>
      </rPr>
      <t>11011524T000002445285-2023年选调生到村任职补助资金（中央）</t>
    </r>
  </si>
  <si>
    <r>
      <rPr>
        <sz val="11"/>
        <rFont val="宋体"/>
        <charset val="134"/>
      </rPr>
      <t>11011523T000002224503-2022年农业农村改革发展资金-大兴西瓜地标保护与发展项目</t>
    </r>
  </si>
  <si>
    <r>
      <rPr>
        <sz val="11"/>
        <rFont val="宋体"/>
        <charset val="134"/>
      </rPr>
      <t>11011523T000002362530-2023年区级转移支付计划生育资金-特扶资金</t>
    </r>
  </si>
  <si>
    <r>
      <rPr>
        <sz val="11"/>
        <rFont val="宋体"/>
        <charset val="134"/>
      </rPr>
      <t>11011523T000002393399-2023年重大传染病防控经费（第四批）</t>
    </r>
  </si>
  <si>
    <r>
      <rPr>
        <sz val="11"/>
        <rFont val="宋体"/>
        <charset val="134"/>
      </rPr>
      <t>11011524T000002887372-农村地区公厕改造补助资金</t>
    </r>
  </si>
  <si>
    <r>
      <rPr>
        <sz val="11"/>
        <rFont val="宋体"/>
        <charset val="134"/>
      </rPr>
      <t>11011523T000002284446-国家电投北京氢能中试与生产基地项目配套外电源建设工程</t>
    </r>
  </si>
  <si>
    <r>
      <rPr>
        <sz val="11"/>
        <rFont val="宋体"/>
        <charset val="134"/>
      </rPr>
      <t>11011524T000002934046-2023年新冠疫苗接种工作经费</t>
    </r>
  </si>
  <si>
    <r>
      <rPr>
        <sz val="11"/>
        <rFont val="宋体"/>
        <charset val="134"/>
      </rPr>
      <t>11011523T000002389745-2023年中央财政衔接推进乡村振兴补助资金</t>
    </r>
  </si>
  <si>
    <r>
      <rPr>
        <sz val="11"/>
        <rFont val="宋体"/>
        <charset val="134"/>
      </rPr>
      <t>11011523T000002312926-2023年中央转移支付计划生育资金-奖扶资金</t>
    </r>
  </si>
  <si>
    <r>
      <rPr>
        <sz val="11"/>
        <rFont val="宋体"/>
        <charset val="134"/>
      </rPr>
      <t>11011524T000003007973-2023年农业经营主体能力提升资金-新型农业经营主体生产设施条件改善项目</t>
    </r>
  </si>
  <si>
    <r>
      <rPr>
        <sz val="11"/>
        <rFont val="宋体"/>
        <charset val="134"/>
      </rPr>
      <t>11011523T000002352789-普查办工作人员聘用费</t>
    </r>
  </si>
  <si>
    <r>
      <rPr>
        <sz val="11"/>
        <rFont val="宋体"/>
        <charset val="134"/>
      </rPr>
      <t>11011524T000003010150-2022-2023年取暖季“煤改电”蓄能式电暖器和太阳能提升用户电费补贴</t>
    </r>
  </si>
  <si>
    <r>
      <rPr>
        <sz val="11"/>
        <rFont val="宋体"/>
        <charset val="134"/>
      </rPr>
      <t>11011523T000002223979-2022年农业农村改革发展资金-绿色有机认证补贴项目</t>
    </r>
  </si>
  <si>
    <r>
      <rPr>
        <sz val="11"/>
        <rFont val="宋体"/>
        <charset val="134"/>
      </rPr>
      <t>11011524T000002986011-城乡居民补充医疗保障</t>
    </r>
  </si>
  <si>
    <r>
      <rPr>
        <sz val="11"/>
        <rFont val="宋体"/>
        <charset val="134"/>
      </rPr>
      <t>11011523T000002255379-大兴区庞各庄镇隆顺大街道路建设工程项目</t>
    </r>
  </si>
  <si>
    <r>
      <rPr>
        <sz val="11"/>
        <rFont val="宋体"/>
        <charset val="134"/>
      </rPr>
      <t>11011524T000002971379-2023年农村“文艺演出星火工程”</t>
    </r>
  </si>
  <si>
    <r>
      <rPr>
        <sz val="11"/>
        <rFont val="宋体"/>
        <charset val="134"/>
      </rPr>
      <t>11011523T000002358705-2023年第一季度退返知青门诊医疗费用帮扶资金</t>
    </r>
  </si>
  <si>
    <r>
      <rPr>
        <sz val="11"/>
        <rFont val="宋体"/>
        <charset val="134"/>
      </rPr>
      <t>11011523T000002362518-2023年市级转移支付计划生育资金-奖扶资金</t>
    </r>
  </si>
  <si>
    <r>
      <rPr>
        <sz val="11"/>
        <rFont val="宋体"/>
        <charset val="134"/>
      </rPr>
      <t>11011523T000002363760-2023年第二批农业生产发展资金-资源保护和性能测定补助</t>
    </r>
  </si>
  <si>
    <r>
      <rPr>
        <sz val="11"/>
        <rFont val="宋体"/>
        <charset val="134"/>
      </rPr>
      <t>11011523T000002312932-2023年中央转移支付计划生育资金-特扶资金</t>
    </r>
  </si>
  <si>
    <r>
      <rPr>
        <sz val="11"/>
        <rFont val="宋体"/>
        <charset val="134"/>
      </rPr>
      <t>11011522T000001672261-2019-2020年农村户厕改造区级补助资金</t>
    </r>
  </si>
  <si>
    <r>
      <rPr>
        <sz val="11"/>
        <rFont val="宋体"/>
        <charset val="134"/>
      </rPr>
      <t>11011524T000003016440-永定河平原南段综合治理与生态修复工程（一期大兴区段）土地腾退项目</t>
    </r>
  </si>
  <si>
    <r>
      <rPr>
        <sz val="11"/>
        <rFont val="宋体"/>
        <charset val="134"/>
      </rPr>
      <t>11011524T000002428489-红色美丽村庄建设支持经费</t>
    </r>
  </si>
  <si>
    <r>
      <rPr>
        <sz val="11"/>
        <rFont val="宋体"/>
        <charset val="134"/>
      </rPr>
      <t>11011523T000002302850-2023年度区级河长制资金</t>
    </r>
  </si>
  <si>
    <r>
      <rPr>
        <sz val="11"/>
        <rFont val="宋体"/>
        <charset val="134"/>
      </rPr>
      <t>11011523T000002335361-第十次大兴区常态化核酸检测费用</t>
    </r>
  </si>
  <si>
    <t>11011524T000002895593-庞各庄镇中心卫生院项目</t>
  </si>
  <si>
    <r>
      <rPr>
        <sz val="11"/>
        <rFont val="宋体"/>
        <charset val="134"/>
      </rPr>
      <t>11011524T000002915453-大兴区2020年平原造林工程（五合一）</t>
    </r>
  </si>
  <si>
    <r>
      <rPr>
        <sz val="11"/>
        <rFont val="宋体"/>
        <charset val="134"/>
      </rPr>
      <t>11011523T000002352626-2023年基本公共卫生服务补助资金-市级</t>
    </r>
  </si>
  <si>
    <r>
      <rPr>
        <sz val="11"/>
        <rFont val="宋体"/>
        <charset val="134"/>
      </rPr>
      <t>11011523T000002363757-2023年实施休闲农业“十百千万”畅游行动项目</t>
    </r>
  </si>
  <si>
    <r>
      <rPr>
        <sz val="11"/>
        <rFont val="宋体"/>
        <charset val="134"/>
      </rPr>
      <t>11011523T000002337957-第35届全国西甜瓜擂台赛</t>
    </r>
  </si>
  <si>
    <r>
      <rPr>
        <sz val="11"/>
        <rFont val="宋体"/>
        <charset val="134"/>
      </rPr>
      <t>11011524T000003004762-2023年区级计划生育资金-特扶</t>
    </r>
  </si>
  <si>
    <r>
      <rPr>
        <sz val="11"/>
        <rFont val="宋体"/>
        <charset val="134"/>
      </rPr>
      <t>11011524T000002895584-2022-2023年取暖季农村地区住户“煤改电”取暖设备长效管护补贴</t>
    </r>
  </si>
  <si>
    <r>
      <rPr>
        <sz val="11"/>
        <rFont val="宋体"/>
        <charset val="134"/>
      </rPr>
      <t>11011523T000002217650-2022年北京市现代农业全产业链标准化示范基地建设项目</t>
    </r>
  </si>
  <si>
    <r>
      <rPr>
        <sz val="11"/>
        <rFont val="宋体"/>
        <charset val="134"/>
      </rPr>
      <t>11011523T000002354254-2021年度耕地保护补偿资金</t>
    </r>
  </si>
  <si>
    <r>
      <rPr>
        <sz val="11"/>
        <rFont val="宋体"/>
        <charset val="134"/>
      </rPr>
      <t>11011524T000002993630-大兴区房地一体的宅基地、集体建设用地地籍调查和确权登记工作（试点）--庞各庄镇</t>
    </r>
  </si>
  <si>
    <r>
      <rPr>
        <sz val="11"/>
        <rFont val="宋体"/>
        <charset val="134"/>
      </rPr>
      <t>11011523T000002370816-大兴区庞各庄镇、魏善庄镇、榆垡镇、礼贤镇20个村村内污水管线建设项目-1</t>
    </r>
  </si>
  <si>
    <r>
      <rPr>
        <sz val="11"/>
        <rFont val="宋体"/>
        <charset val="134"/>
      </rPr>
      <t>11011523T000002255370-大兴区庞各庄镇隆昌大街道路建设工程项目</t>
    </r>
  </si>
  <si>
    <r>
      <rPr>
        <sz val="11"/>
        <rFont val="宋体"/>
        <charset val="134"/>
      </rPr>
      <t>11011523T000002374478-2023年农村污水处理和再生水管线建设补助资金（区级部分））</t>
    </r>
  </si>
  <si>
    <r>
      <rPr>
        <sz val="11"/>
        <rFont val="宋体"/>
        <charset val="134"/>
      </rPr>
      <t>11011524T000002451539-大兴区房地一体的宅基地、集体建设用地权籍调查和确权登记</t>
    </r>
  </si>
  <si>
    <r>
      <rPr>
        <sz val="11"/>
        <rFont val="宋体"/>
        <charset val="134"/>
      </rPr>
      <t>11011524T000002799306-2023铁路护路联防工作经费</t>
    </r>
  </si>
  <si>
    <r>
      <rPr>
        <sz val="11"/>
        <rFont val="宋体"/>
        <charset val="134"/>
      </rPr>
      <t>11011523T000002379191-普通公路养护中央补助资金</t>
    </r>
  </si>
  <si>
    <r>
      <rPr>
        <sz val="11"/>
        <rFont val="宋体"/>
        <charset val="134"/>
      </rPr>
      <t>11011523T000002352562-2023年基本公共卫生服务补助资金-中央</t>
    </r>
  </si>
  <si>
    <r>
      <rPr>
        <sz val="11"/>
        <rFont val="宋体"/>
        <charset val="134"/>
      </rPr>
      <t>11011523T000002278070-提前下达2023年美丽乡村建设一般性转移支付资金-户厕清掏</t>
    </r>
  </si>
  <si>
    <r>
      <rPr>
        <sz val="11"/>
        <rFont val="宋体"/>
        <charset val="134"/>
      </rPr>
      <t>11011524T000002961186-2023年新冠疫苗接种工作经费-1</t>
    </r>
  </si>
  <si>
    <r>
      <rPr>
        <sz val="11"/>
        <rFont val="宋体"/>
        <charset val="134"/>
      </rPr>
      <t>11011523T000002291241-2022年度人口抽样调查两员经费</t>
    </r>
  </si>
  <si>
    <r>
      <rPr>
        <sz val="11"/>
        <rFont val="宋体"/>
        <charset val="134"/>
      </rPr>
      <t>11011523T000002367949-中央转移支付过渡期医务人员临时性工作补助</t>
    </r>
  </si>
  <si>
    <r>
      <rPr>
        <sz val="11"/>
        <rFont val="宋体"/>
        <charset val="134"/>
      </rPr>
      <t>11011523T000002295347-大兴区庞各庄镇隆顺西街道路建设工程项目</t>
    </r>
  </si>
  <si>
    <r>
      <rPr>
        <sz val="11"/>
        <rFont val="宋体"/>
        <charset val="134"/>
      </rPr>
      <t>11011523T000002258419-送温暖资金-1</t>
    </r>
  </si>
  <si>
    <r>
      <rPr>
        <sz val="11"/>
        <rFont val="宋体"/>
        <charset val="134"/>
      </rPr>
      <t>11011523T000002289581-2023年丧葬补贴经费</t>
    </r>
  </si>
  <si>
    <r>
      <rPr>
        <sz val="11"/>
        <rFont val="宋体"/>
        <charset val="134"/>
      </rPr>
      <t>11011523T000001761857-庞各庄镇-2022年大兴区旅游公共服务设备设施提升项目</t>
    </r>
  </si>
  <si>
    <r>
      <rPr>
        <sz val="11"/>
        <rFont val="宋体"/>
        <charset val="134"/>
      </rPr>
      <t>11011522T000001659471-提前下达2022年农业农村改革发展专项转移支付资金-实施农业领域贷款贴息和担保费补贴</t>
    </r>
  </si>
  <si>
    <r>
      <rPr>
        <sz val="11"/>
        <rFont val="宋体"/>
        <charset val="134"/>
      </rPr>
      <t>11011523T000002048986-2022年中央财政农业生产发展资金-设施蔬菜产业集群</t>
    </r>
  </si>
  <si>
    <r>
      <rPr>
        <sz val="11"/>
        <rFont val="宋体"/>
        <charset val="134"/>
      </rPr>
      <t>11011523T000002368690-2023年既有多层住宅加装电梯补贴资金</t>
    </r>
  </si>
  <si>
    <r>
      <rPr>
        <sz val="11"/>
        <rFont val="宋体"/>
        <charset val="134"/>
      </rPr>
      <t>11011523T000002360598-大兴区房地一体的宅基地、集体建设用地地籍调查和确权登记工作--庞各庄镇</t>
    </r>
  </si>
  <si>
    <r>
      <rPr>
        <sz val="11"/>
        <rFont val="宋体"/>
        <charset val="134"/>
      </rPr>
      <t>11011523T000002357262-2023年重大传染病防控经费（第三批）</t>
    </r>
  </si>
  <si>
    <r>
      <rPr>
        <sz val="11"/>
        <rFont val="宋体"/>
        <charset val="134"/>
      </rPr>
      <t>11011523T000002277988-提前下达2023年农业农村改革发展专项转移支付资金-2022年北京市玉米良种更换补贴资金</t>
    </r>
  </si>
  <si>
    <r>
      <rPr>
        <sz val="11"/>
        <rFont val="宋体"/>
        <charset val="134"/>
      </rPr>
      <t>11011523T000002329931-庞各庄镇大气精细化管理及服务</t>
    </r>
  </si>
  <si>
    <r>
      <rPr>
        <sz val="11"/>
        <rFont val="宋体"/>
        <charset val="134"/>
      </rPr>
      <t>11011523T000002255044-庞各庄镇路灯照明工程</t>
    </r>
  </si>
  <si>
    <r>
      <rPr>
        <sz val="11"/>
        <rFont val="宋体"/>
        <charset val="134"/>
      </rPr>
      <t>11011523T000002378641-第二批中央就业补助资金（公益性岗位补贴）</t>
    </r>
  </si>
  <si>
    <r>
      <rPr>
        <sz val="11"/>
        <rFont val="宋体"/>
        <charset val="134"/>
      </rPr>
      <t>11011523T000002255050-庞各庄镇2022年老旧小区综合整治雨、污水管线改造工程</t>
    </r>
  </si>
  <si>
    <r>
      <rPr>
        <sz val="11"/>
        <rFont val="宋体"/>
        <charset val="134"/>
      </rPr>
      <t>11011524T000002448981-2023年乡村公路大修补助资金</t>
    </r>
  </si>
  <si>
    <r>
      <rPr>
        <sz val="11"/>
        <rFont val="宋体"/>
        <charset val="134"/>
      </rPr>
      <t>11011523T000002352448-2023年公卫体系建设三年行动计划-院前急救运营保障经费</t>
    </r>
  </si>
  <si>
    <r>
      <rPr>
        <sz val="11"/>
        <rFont val="宋体"/>
        <charset val="134"/>
      </rPr>
      <t>11011524T000002397106-抓党建促乡村振兴示范村支持奖励经费</t>
    </r>
  </si>
  <si>
    <r>
      <rPr>
        <sz val="11"/>
        <rFont val="宋体"/>
        <charset val="134"/>
      </rPr>
      <t>11011523T000002266227-2023年中央提前下达-三馆免费开放资金</t>
    </r>
  </si>
  <si>
    <r>
      <rPr>
        <sz val="11"/>
        <rFont val="宋体"/>
        <charset val="134"/>
      </rPr>
      <t>11011523T000002362521-2023年市级转移支付计划生育资金-特扶资金</t>
    </r>
  </si>
  <si>
    <r>
      <rPr>
        <sz val="11"/>
        <rFont val="宋体"/>
        <charset val="134"/>
      </rPr>
      <t>11011524T000003040262-基层医疗卫生服务能力提升项目补助</t>
    </r>
  </si>
  <si>
    <r>
      <rPr>
        <sz val="11"/>
        <rFont val="宋体"/>
        <charset val="134"/>
      </rPr>
      <t>11011523T000002277997-提前下达2023年农业农村改革发展专项转移支付资金-农产品质量安全监管能力和水平提升</t>
    </r>
  </si>
  <si>
    <r>
      <rPr>
        <sz val="11"/>
        <rFont val="宋体"/>
        <charset val="134"/>
      </rPr>
      <t>11011524T000002445282-2023年选调生到村任职补助资金（市级）</t>
    </r>
  </si>
  <si>
    <r>
      <rPr>
        <sz val="11"/>
        <rFont val="宋体"/>
        <charset val="134"/>
      </rPr>
      <t>11011523T000002266876-nyrjgfljz</t>
    </r>
  </si>
  <si>
    <r>
      <rPr>
        <sz val="11"/>
        <rFont val="宋体"/>
        <charset val="134"/>
      </rPr>
      <t>11011523T000002346692-大兴区2014年平原造林工程-1</t>
    </r>
  </si>
  <si>
    <r>
      <rPr>
        <sz val="11"/>
        <rFont val="宋体"/>
        <charset val="134"/>
      </rPr>
      <t>11011523T000002350398-2023年重大传染病防控经费（第二批）</t>
    </r>
  </si>
  <si>
    <r>
      <rPr>
        <sz val="11"/>
        <rFont val="宋体"/>
        <charset val="134"/>
      </rPr>
      <t>11011523T000002394421-市级三馆免费开放资金（三馆一站专项）</t>
    </r>
  </si>
  <si>
    <r>
      <rPr>
        <sz val="11"/>
        <rFont val="宋体"/>
        <charset val="134"/>
      </rPr>
      <t>11011524T000003032246-2022年度实施乡村振兴战略奖励资金</t>
    </r>
  </si>
  <si>
    <r>
      <rPr>
        <sz val="11"/>
        <rFont val="宋体"/>
        <charset val="134"/>
      </rPr>
      <t>11011522T000001674608-庞各庄镇中心卫生院新建工程</t>
    </r>
  </si>
  <si>
    <r>
      <rPr>
        <sz val="11"/>
        <rFont val="宋体"/>
        <charset val="134"/>
      </rPr>
      <t>11011521R000000041994-事业人员工资奖金津补贴绩效工资</t>
    </r>
  </si>
  <si>
    <r>
      <rPr>
        <sz val="11"/>
        <rFont val="宋体"/>
        <charset val="134"/>
      </rPr>
      <t>1-人员类</t>
    </r>
  </si>
  <si>
    <r>
      <rPr>
        <sz val="11"/>
        <rFont val="宋体"/>
        <charset val="134"/>
      </rPr>
      <t>11011523T000002201919-2022年首都绿化美化创建奖励补助资金（第二批）</t>
    </r>
  </si>
  <si>
    <r>
      <rPr>
        <sz val="11"/>
        <rFont val="宋体"/>
        <charset val="134"/>
      </rPr>
      <t>11011524T000002445276-2023年选调生到村任职补助资金（区级）</t>
    </r>
  </si>
  <si>
    <r>
      <rPr>
        <sz val="11"/>
        <rFont val="宋体"/>
        <charset val="134"/>
      </rPr>
      <t>11011524T000002410971-2023年度首都绿化美化创建奖补资金</t>
    </r>
  </si>
  <si>
    <r>
      <rPr>
        <sz val="11"/>
        <rFont val="宋体"/>
        <charset val="134"/>
      </rPr>
      <t>11011524T000002885026-代表活动经费及代表联系网络费</t>
    </r>
  </si>
  <si>
    <r>
      <rPr>
        <sz val="11"/>
        <rFont val="宋体"/>
        <charset val="134"/>
      </rPr>
      <t>11011523T000002354269-2023年村卫生室运行经费</t>
    </r>
  </si>
  <si>
    <r>
      <rPr>
        <sz val="11"/>
        <rFont val="宋体"/>
        <charset val="134"/>
      </rPr>
      <t>11011523T000002305176-定点医疗机构垫付应检尽检人员核酸检测个人负担费用（2022年11月-2023年1月）</t>
    </r>
  </si>
  <si>
    <r>
      <rPr>
        <sz val="11"/>
        <rFont val="宋体"/>
        <charset val="134"/>
      </rPr>
      <t>11011524T000003004755-庞各庄镇老旧小区综合整治项目资金（2023年区级）</t>
    </r>
  </si>
  <si>
    <r>
      <rPr>
        <sz val="11"/>
        <rFont val="宋体"/>
        <charset val="134"/>
      </rPr>
      <t>11011523T000002298463-人大代表家站经费</t>
    </r>
  </si>
  <si>
    <r>
      <rPr>
        <sz val="11"/>
        <rFont val="宋体"/>
        <charset val="134"/>
      </rPr>
      <t>11011524T000002886653-外围防线队伍经费</t>
    </r>
  </si>
  <si>
    <r>
      <rPr>
        <sz val="11"/>
        <rFont val="宋体"/>
        <charset val="134"/>
      </rPr>
      <t>11011524T000003032186-2023年城镇责任规划师项目</t>
    </r>
  </si>
  <si>
    <r>
      <rPr>
        <sz val="11"/>
        <rFont val="宋体"/>
        <charset val="134"/>
      </rPr>
      <t>11011523T000002374481-提前下达2023年水务改革发展专项转移支付资金-河长制工作资金</t>
    </r>
  </si>
  <si>
    <r>
      <rPr>
        <sz val="11"/>
        <rFont val="宋体"/>
        <charset val="134"/>
      </rPr>
      <t>11011523T000002307039-2023年政策性农业保险</t>
    </r>
  </si>
  <si>
    <r>
      <rPr>
        <sz val="11"/>
        <rFont val="宋体"/>
        <charset val="134"/>
      </rPr>
      <t>11011523T000002358462-2023年农村地区社区卫生机构人员岗位补助资金</t>
    </r>
  </si>
  <si>
    <r>
      <rPr>
        <sz val="11"/>
        <rFont val="宋体"/>
        <charset val="134"/>
      </rPr>
      <t>11011523T000002277953-提前下达2023年农业农村改革发展专项转移支付资金-实施农业领域贷款贴息和担保费补贴</t>
    </r>
  </si>
  <si>
    <r>
      <rPr>
        <sz val="11"/>
        <rFont val="宋体"/>
        <charset val="134"/>
      </rPr>
      <t>11011524T000002736865-调整中央财政提前下达2023年优抚对象补助（第一批）经费预算（义务兵家庭优待金）</t>
    </r>
  </si>
  <si>
    <r>
      <rPr>
        <sz val="11"/>
        <rFont val="宋体"/>
        <charset val="134"/>
      </rPr>
      <t>11011523T000002393382-大兴区2013年平原造林工程</t>
    </r>
  </si>
  <si>
    <r>
      <rPr>
        <sz val="11"/>
        <rFont val="宋体"/>
        <charset val="134"/>
      </rPr>
      <t>11011524T000002439928-大兴区庞各庄镇镇区PGZ03-58地块公交首末站建设工程</t>
    </r>
  </si>
  <si>
    <t>11011523T000002298463-人大代表家站经费</t>
  </si>
  <si>
    <t>11011524T000003069446-绿地养护资金</t>
  </si>
  <si>
    <t>11011522T000001679647-庞各庄镇第一中心小学建设工程</t>
  </si>
  <si>
    <t>31-部门项目</t>
  </si>
  <si>
    <t>11011524T000002915086-庞各庄镇村级组织服务用房项目</t>
  </si>
  <si>
    <t>11011523T000002255041-大兴区庞各庄镇第一中心幼儿园建设工程项目</t>
  </si>
  <si>
    <t>11011524T000002960635-大兴区庞各庄镇西高各庄等十三个村土地整治项目</t>
  </si>
  <si>
    <t>11011523T000002337969-2022年城镇责任规划师项目</t>
  </si>
  <si>
    <t>11011523T000002354254-2021年度耕地保护补偿资金</t>
  </si>
  <si>
    <t>11011524T000002993630-大兴区房地一体的宅基地、集体建设用地地籍调查和确权登记工作（试点）--庞各庄镇</t>
  </si>
  <si>
    <t>11011524T000002451539-大兴区房地一体的宅基地、集体建设用地权籍调查和确权登记</t>
  </si>
  <si>
    <t>11011523T000002360598-大兴区房地一体的宅基地、集体建设用地地籍调查和确权登记工作--庞各庄镇</t>
  </si>
  <si>
    <t>11011524T000002448981-2023年乡村公路大修补助资金</t>
  </si>
  <si>
    <t>11011524T000003032186-2023年城镇责任规划师项目</t>
  </si>
  <si>
    <t>11011523T000002321722-2023年社会建设资金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</si>
</sst>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0.00%"/>
  </numFmts>
  <fonts count="30">
    <font>
      <sz val="11"/>
      <color indexed="8"/>
      <name val="宋体"/>
      <charset val="1"/>
      <scheme val="minor"/>
    </font>
    <font>
      <sz val="9"/>
      <color rgb="FF000000"/>
      <name val="Hiragino Sans GB"/>
      <charset val="134"/>
    </font>
    <font>
      <sz val="10"/>
      <color rgb="FFC0C0C0"/>
      <name val="SimSun"/>
      <charset val="134"/>
    </font>
    <font>
      <sz val="9"/>
      <color rgb="FF000000"/>
      <name val="SimSun"/>
      <charset val="134"/>
    </font>
    <font>
      <b/>
      <sz val="15"/>
      <color rgb="FF000000"/>
      <name val="黑体"/>
      <charset val="134"/>
    </font>
    <font>
      <sz val="10"/>
      <color rgb="FF000000"/>
      <name val="SimSun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sz val="11"/>
      <name val="宋体"/>
      <charset val="1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7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75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176" fontId="0" fillId="0" borderId="0" xfId="0" applyNumberFormat="1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76" fontId="1" fillId="0" borderId="1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5" fillId="0" borderId="2" xfId="0" applyFont="1" applyBorder="1">
      <alignment vertical="center"/>
    </xf>
    <xf numFmtId="176" fontId="1" fillId="0" borderId="2" xfId="0" applyNumberFormat="1" applyFont="1" applyBorder="1" applyAlignment="1">
      <alignment vertical="center" wrapText="1"/>
    </xf>
    <xf numFmtId="176" fontId="3" fillId="0" borderId="2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176" fontId="7" fillId="2" borderId="4" xfId="0" applyNumberFormat="1" applyFont="1" applyFill="1" applyBorder="1" applyAlignment="1">
      <alignment horizontal="center" vertical="center"/>
    </xf>
    <xf numFmtId="176" fontId="7" fillId="2" borderId="4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6" fillId="0" borderId="3" xfId="0" applyFont="1" applyFill="1" applyBorder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right" vertical="center" wrapText="1"/>
    </xf>
    <xf numFmtId="176" fontId="6" fillId="0" borderId="4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/>
    </xf>
    <xf numFmtId="0" fontId="1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177" fontId="6" fillId="0" borderId="4" xfId="0" applyNumberFormat="1" applyFont="1" applyFill="1" applyBorder="1" applyAlignment="1">
      <alignment horizontal="right" vertical="center"/>
    </xf>
    <xf numFmtId="0" fontId="6" fillId="0" borderId="8" xfId="0" applyFont="1" applyFill="1" applyBorder="1">
      <alignment vertical="center"/>
    </xf>
    <xf numFmtId="0" fontId="8" fillId="0" borderId="4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176" fontId="3" fillId="0" borderId="9" xfId="0" applyNumberFormat="1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0" fillId="0" borderId="0" xfId="0" applyFont="1" applyFill="1">
      <alignment vertical="center"/>
    </xf>
    <xf numFmtId="0" fontId="6" fillId="0" borderId="3" xfId="0" applyFont="1" applyFill="1" applyBorder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right" vertical="center" wrapText="1"/>
    </xf>
    <xf numFmtId="176" fontId="6" fillId="0" borderId="4" xfId="0" applyNumberFormat="1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177" fontId="6" fillId="0" borderId="4" xfId="0" applyNumberFormat="1" applyFont="1" applyFill="1" applyBorder="1" applyAlignment="1">
      <alignment horizontal="right" vertical="center"/>
    </xf>
    <xf numFmtId="0" fontId="6" fillId="0" borderId="8" xfId="0" applyFont="1" applyFill="1" applyBorder="1">
      <alignment vertical="center"/>
    </xf>
    <xf numFmtId="0" fontId="9" fillId="0" borderId="0" xfId="0" applyFont="1" applyFill="1">
      <alignment vertical="center"/>
    </xf>
    <xf numFmtId="0" fontId="8" fillId="0" borderId="3" xfId="0" applyFont="1" applyFill="1" applyBorder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right" vertical="center" wrapText="1"/>
    </xf>
    <xf numFmtId="176" fontId="8" fillId="0" borderId="4" xfId="0" applyNumberFormat="1" applyFont="1" applyFill="1" applyBorder="1" applyAlignment="1">
      <alignment horizontal="right" vertical="center"/>
    </xf>
    <xf numFmtId="177" fontId="8" fillId="0" borderId="4" xfId="0" applyNumberFormat="1" applyFont="1" applyFill="1" applyBorder="1" applyAlignment="1">
      <alignment horizontal="right" vertical="center"/>
    </xf>
    <xf numFmtId="0" fontId="8" fillId="0" borderId="8" xfId="0" applyFont="1" applyFill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176" fontId="6" fillId="0" borderId="4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right" vertical="center"/>
    </xf>
    <xf numFmtId="0" fontId="6" fillId="0" borderId="8" xfId="0" applyFont="1" applyBorder="1">
      <alignment vertical="center"/>
    </xf>
    <xf numFmtId="0" fontId="8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76" fontId="7" fillId="0" borderId="4" xfId="0" applyNumberFormat="1" applyFont="1" applyBorder="1" applyAlignment="1">
      <alignment vertical="center" wrapText="1"/>
    </xf>
    <xf numFmtId="176" fontId="7" fillId="0" borderId="4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vertical="center" wrapText="1"/>
    </xf>
    <xf numFmtId="177" fontId="7" fillId="0" borderId="4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5" Type="http://schemas.openxmlformats.org/officeDocument/2006/relationships/sharedStrings" Target="sharedStrings.xml"/><Relationship Id="rId24" Type="http://schemas.openxmlformats.org/officeDocument/2006/relationships/styles" Target="styles.xml"/><Relationship Id="rId23" Type="http://schemas.openxmlformats.org/officeDocument/2006/relationships/theme" Target="theme/theme1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0"/>
  <sheetViews>
    <sheetView workbookViewId="0">
      <pane ySplit="5" topLeftCell="A6" activePane="bottomLeft" state="frozen"/>
      <selection/>
      <selection pane="bottomLeft" activeCell="E11" sqref="E11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ht="22.8" customHeight="1" spans="1:12">
      <c r="A6" s="68"/>
      <c r="B6" s="69"/>
      <c r="C6" s="69"/>
      <c r="D6" s="69"/>
      <c r="E6" s="70">
        <f>SUM(E7:E169)</f>
        <v>43671.730897</v>
      </c>
      <c r="F6" s="71">
        <f>SUM(F7:F169)</f>
        <v>39130.020545</v>
      </c>
      <c r="G6" s="71">
        <f>SUM(G7:G169)</f>
        <v>4541.710352</v>
      </c>
      <c r="H6" s="71">
        <f>SUM(H7:H169)</f>
        <v>39130.020545</v>
      </c>
      <c r="I6" s="73">
        <f>H6/E6</f>
        <v>0.8960034269603</v>
      </c>
      <c r="J6" s="69"/>
      <c r="K6" s="69"/>
      <c r="L6" s="74"/>
    </row>
    <row r="7" ht="22.8" customHeight="1" spans="1:12">
      <c r="A7" s="59"/>
      <c r="B7" s="60">
        <v>1</v>
      </c>
      <c r="C7" s="61" t="s">
        <v>14</v>
      </c>
      <c r="D7" s="62" t="s">
        <v>15</v>
      </c>
      <c r="E7" s="63">
        <f>SUM(F7:G7)</f>
        <v>34</v>
      </c>
      <c r="F7" s="64">
        <v>34</v>
      </c>
      <c r="G7" s="64"/>
      <c r="H7" s="64">
        <v>34</v>
      </c>
      <c r="I7" s="65">
        <f>H7/E7</f>
        <v>1</v>
      </c>
      <c r="J7" s="62" t="s">
        <v>16</v>
      </c>
      <c r="K7" s="60" t="s">
        <v>17</v>
      </c>
      <c r="L7" s="66"/>
    </row>
    <row r="8" ht="22.8" customHeight="1" spans="1:12">
      <c r="A8" s="59"/>
      <c r="B8" s="60">
        <v>2</v>
      </c>
      <c r="C8" s="61" t="s">
        <v>14</v>
      </c>
      <c r="D8" s="62" t="s">
        <v>18</v>
      </c>
      <c r="E8" s="63">
        <f t="shared" ref="E8:E39" si="0">SUM(F8:G8)</f>
        <v>10</v>
      </c>
      <c r="F8" s="64">
        <v>10</v>
      </c>
      <c r="G8" s="64"/>
      <c r="H8" s="64">
        <v>10</v>
      </c>
      <c r="I8" s="65">
        <f t="shared" ref="I8:I39" si="1">H8/E8</f>
        <v>1</v>
      </c>
      <c r="J8" s="62" t="s">
        <v>16</v>
      </c>
      <c r="K8" s="60" t="s">
        <v>17</v>
      </c>
      <c r="L8" s="66"/>
    </row>
    <row r="9" ht="22.8" customHeight="1" spans="1:12">
      <c r="A9" s="59"/>
      <c r="B9" s="60">
        <v>3</v>
      </c>
      <c r="C9" s="61" t="s">
        <v>14</v>
      </c>
      <c r="D9" s="62" t="s">
        <v>19</v>
      </c>
      <c r="E9" s="63">
        <f t="shared" si="0"/>
        <v>25</v>
      </c>
      <c r="F9" s="64">
        <v>25</v>
      </c>
      <c r="G9" s="64"/>
      <c r="H9" s="64">
        <v>25</v>
      </c>
      <c r="I9" s="65">
        <f t="shared" si="1"/>
        <v>1</v>
      </c>
      <c r="J9" s="62" t="s">
        <v>16</v>
      </c>
      <c r="K9" s="60" t="s">
        <v>17</v>
      </c>
      <c r="L9" s="66"/>
    </row>
    <row r="10" ht="22.8" customHeight="1" spans="1:12">
      <c r="A10" s="59"/>
      <c r="B10" s="60">
        <v>4</v>
      </c>
      <c r="C10" s="61" t="s">
        <v>14</v>
      </c>
      <c r="D10" s="62" t="s">
        <v>20</v>
      </c>
      <c r="E10" s="63">
        <f t="shared" si="0"/>
        <v>8.862</v>
      </c>
      <c r="F10" s="64">
        <v>8.862</v>
      </c>
      <c r="G10" s="64"/>
      <c r="H10" s="64">
        <v>8.862</v>
      </c>
      <c r="I10" s="65">
        <f t="shared" si="1"/>
        <v>1</v>
      </c>
      <c r="J10" s="62" t="s">
        <v>16</v>
      </c>
      <c r="K10" s="60" t="s">
        <v>17</v>
      </c>
      <c r="L10" s="66"/>
    </row>
    <row r="11" ht="22.8" customHeight="1" spans="1:12">
      <c r="A11" s="59"/>
      <c r="B11" s="60">
        <v>5</v>
      </c>
      <c r="C11" s="61" t="s">
        <v>14</v>
      </c>
      <c r="D11" s="62" t="s">
        <v>21</v>
      </c>
      <c r="E11" s="63">
        <f t="shared" si="0"/>
        <v>10213.655241</v>
      </c>
      <c r="F11" s="64">
        <v>10213.655241</v>
      </c>
      <c r="G11" s="64"/>
      <c r="H11" s="64">
        <v>10213.655241</v>
      </c>
      <c r="I11" s="65">
        <f t="shared" si="1"/>
        <v>1</v>
      </c>
      <c r="J11" s="62" t="s">
        <v>16</v>
      </c>
      <c r="K11" s="60" t="s">
        <v>17</v>
      </c>
      <c r="L11" s="66"/>
    </row>
    <row r="12" ht="22.8" customHeight="1" spans="1:12">
      <c r="A12" s="59"/>
      <c r="B12" s="60">
        <v>6</v>
      </c>
      <c r="C12" s="61" t="s">
        <v>22</v>
      </c>
      <c r="D12" s="62" t="s">
        <v>23</v>
      </c>
      <c r="E12" s="63">
        <f t="shared" si="0"/>
        <v>0.434</v>
      </c>
      <c r="F12" s="64">
        <v>0.434</v>
      </c>
      <c r="G12" s="64"/>
      <c r="H12" s="64">
        <v>0.434</v>
      </c>
      <c r="I12" s="65">
        <f t="shared" si="1"/>
        <v>1</v>
      </c>
      <c r="J12" s="62" t="s">
        <v>16</v>
      </c>
      <c r="K12" s="60" t="s">
        <v>17</v>
      </c>
      <c r="L12" s="66"/>
    </row>
    <row r="13" ht="22.8" customHeight="1" spans="1:12">
      <c r="A13" s="59"/>
      <c r="B13" s="60">
        <v>7</v>
      </c>
      <c r="C13" s="61" t="s">
        <v>14</v>
      </c>
      <c r="D13" s="62" t="s">
        <v>24</v>
      </c>
      <c r="E13" s="63">
        <f t="shared" si="0"/>
        <v>64.5365</v>
      </c>
      <c r="F13" s="64">
        <v>64.5365</v>
      </c>
      <c r="G13" s="64"/>
      <c r="H13" s="64">
        <v>64.5365</v>
      </c>
      <c r="I13" s="65">
        <f t="shared" si="1"/>
        <v>1</v>
      </c>
      <c r="J13" s="62" t="s">
        <v>16</v>
      </c>
      <c r="K13" s="60" t="s">
        <v>17</v>
      </c>
      <c r="L13" s="66"/>
    </row>
    <row r="14" ht="22.8" customHeight="1" spans="1:12">
      <c r="A14" s="59"/>
      <c r="B14" s="60">
        <v>8</v>
      </c>
      <c r="C14" s="61" t="s">
        <v>22</v>
      </c>
      <c r="D14" s="62" t="s">
        <v>25</v>
      </c>
      <c r="E14" s="63">
        <f t="shared" si="0"/>
        <v>2.90636</v>
      </c>
      <c r="F14" s="64">
        <v>2.90636</v>
      </c>
      <c r="G14" s="64"/>
      <c r="H14" s="64">
        <v>2.90636</v>
      </c>
      <c r="I14" s="65">
        <f t="shared" si="1"/>
        <v>1</v>
      </c>
      <c r="J14" s="62" t="s">
        <v>16</v>
      </c>
      <c r="K14" s="60" t="s">
        <v>17</v>
      </c>
      <c r="L14" s="66"/>
    </row>
    <row r="15" ht="22.8" customHeight="1" spans="1:12">
      <c r="A15" s="59"/>
      <c r="B15" s="60">
        <v>9</v>
      </c>
      <c r="C15" s="61" t="s">
        <v>14</v>
      </c>
      <c r="D15" s="62" t="s">
        <v>26</v>
      </c>
      <c r="E15" s="63">
        <f t="shared" si="0"/>
        <v>246</v>
      </c>
      <c r="F15" s="64">
        <v>246</v>
      </c>
      <c r="G15" s="64"/>
      <c r="H15" s="64">
        <v>246</v>
      </c>
      <c r="I15" s="65">
        <f t="shared" si="1"/>
        <v>1</v>
      </c>
      <c r="J15" s="62" t="s">
        <v>16</v>
      </c>
      <c r="K15" s="60" t="s">
        <v>17</v>
      </c>
      <c r="L15" s="66"/>
    </row>
    <row r="16" ht="22.8" customHeight="1" spans="1:12">
      <c r="A16" s="59"/>
      <c r="B16" s="60">
        <v>10</v>
      </c>
      <c r="C16" s="61" t="s">
        <v>14</v>
      </c>
      <c r="D16" s="62" t="s">
        <v>27</v>
      </c>
      <c r="E16" s="63">
        <f t="shared" si="0"/>
        <v>1818.799595</v>
      </c>
      <c r="F16" s="64">
        <v>1818.799595</v>
      </c>
      <c r="G16" s="64"/>
      <c r="H16" s="64">
        <v>1818.799595</v>
      </c>
      <c r="I16" s="65">
        <f t="shared" si="1"/>
        <v>1</v>
      </c>
      <c r="J16" s="62" t="s">
        <v>16</v>
      </c>
      <c r="K16" s="60" t="s">
        <v>17</v>
      </c>
      <c r="L16" s="66"/>
    </row>
    <row r="17" ht="22.8" customHeight="1" spans="1:12">
      <c r="A17" s="59"/>
      <c r="B17" s="60">
        <v>11</v>
      </c>
      <c r="C17" s="61" t="s">
        <v>14</v>
      </c>
      <c r="D17" s="62" t="s">
        <v>28</v>
      </c>
      <c r="E17" s="63">
        <f t="shared" si="0"/>
        <v>0.002017</v>
      </c>
      <c r="F17" s="64">
        <v>0.002017</v>
      </c>
      <c r="G17" s="64"/>
      <c r="H17" s="64">
        <v>0.002017</v>
      </c>
      <c r="I17" s="65">
        <f t="shared" si="1"/>
        <v>1</v>
      </c>
      <c r="J17" s="62" t="s">
        <v>16</v>
      </c>
      <c r="K17" s="60" t="s">
        <v>17</v>
      </c>
      <c r="L17" s="66"/>
    </row>
    <row r="18" ht="22.8" customHeight="1" spans="1:12">
      <c r="A18" s="59"/>
      <c r="B18" s="60">
        <v>12</v>
      </c>
      <c r="C18" s="61" t="s">
        <v>14</v>
      </c>
      <c r="D18" s="62" t="s">
        <v>29</v>
      </c>
      <c r="E18" s="63">
        <f t="shared" si="0"/>
        <v>337.073609</v>
      </c>
      <c r="F18" s="64">
        <v>337.073609</v>
      </c>
      <c r="G18" s="64"/>
      <c r="H18" s="64">
        <v>337.073609</v>
      </c>
      <c r="I18" s="65">
        <f t="shared" si="1"/>
        <v>1</v>
      </c>
      <c r="J18" s="62" t="s">
        <v>16</v>
      </c>
      <c r="K18" s="60" t="s">
        <v>17</v>
      </c>
      <c r="L18" s="66"/>
    </row>
    <row r="19" ht="22.8" customHeight="1" spans="1:12">
      <c r="A19" s="59"/>
      <c r="B19" s="60">
        <v>13</v>
      </c>
      <c r="C19" s="61" t="s">
        <v>14</v>
      </c>
      <c r="D19" s="62" t="s">
        <v>30</v>
      </c>
      <c r="E19" s="63">
        <f t="shared" si="0"/>
        <v>3</v>
      </c>
      <c r="F19" s="64">
        <v>3</v>
      </c>
      <c r="G19" s="64"/>
      <c r="H19" s="64">
        <v>3</v>
      </c>
      <c r="I19" s="65">
        <f t="shared" si="1"/>
        <v>1</v>
      </c>
      <c r="J19" s="62" t="s">
        <v>16</v>
      </c>
      <c r="K19" s="60" t="s">
        <v>17</v>
      </c>
      <c r="L19" s="66"/>
    </row>
    <row r="20" ht="22.8" customHeight="1" spans="1:12">
      <c r="A20" s="59"/>
      <c r="B20" s="60">
        <v>14</v>
      </c>
      <c r="C20" s="61" t="s">
        <v>14</v>
      </c>
      <c r="D20" s="62" t="s">
        <v>31</v>
      </c>
      <c r="E20" s="63">
        <f t="shared" si="0"/>
        <v>50</v>
      </c>
      <c r="F20" s="64">
        <v>50</v>
      </c>
      <c r="G20" s="64"/>
      <c r="H20" s="64">
        <v>50</v>
      </c>
      <c r="I20" s="65">
        <f t="shared" si="1"/>
        <v>1</v>
      </c>
      <c r="J20" s="62" t="s">
        <v>16</v>
      </c>
      <c r="K20" s="60" t="s">
        <v>17</v>
      </c>
      <c r="L20" s="66"/>
    </row>
    <row r="21" ht="22.8" customHeight="1" spans="1:12">
      <c r="A21" s="59"/>
      <c r="B21" s="60">
        <v>15</v>
      </c>
      <c r="C21" s="61" t="s">
        <v>14</v>
      </c>
      <c r="D21" s="62" t="s">
        <v>32</v>
      </c>
      <c r="E21" s="63">
        <f t="shared" si="0"/>
        <v>255.687187</v>
      </c>
      <c r="F21" s="64">
        <v>255.687187</v>
      </c>
      <c r="G21" s="64"/>
      <c r="H21" s="64">
        <v>255.687187</v>
      </c>
      <c r="I21" s="65">
        <f t="shared" si="1"/>
        <v>1</v>
      </c>
      <c r="J21" s="62" t="s">
        <v>16</v>
      </c>
      <c r="K21" s="60" t="s">
        <v>17</v>
      </c>
      <c r="L21" s="66"/>
    </row>
    <row r="22" ht="22.8" customHeight="1" spans="1:12">
      <c r="A22" s="59"/>
      <c r="B22" s="60">
        <v>16</v>
      </c>
      <c r="C22" s="61" t="s">
        <v>14</v>
      </c>
      <c r="D22" s="62" t="s">
        <v>33</v>
      </c>
      <c r="E22" s="63">
        <f t="shared" si="0"/>
        <v>47.31967</v>
      </c>
      <c r="F22" s="64">
        <v>47.31967</v>
      </c>
      <c r="G22" s="64"/>
      <c r="H22" s="64">
        <v>47.31967</v>
      </c>
      <c r="I22" s="65">
        <f t="shared" si="1"/>
        <v>1</v>
      </c>
      <c r="J22" s="62" t="s">
        <v>16</v>
      </c>
      <c r="K22" s="60" t="s">
        <v>17</v>
      </c>
      <c r="L22" s="66"/>
    </row>
    <row r="23" ht="22.8" customHeight="1" spans="1:12">
      <c r="A23" s="59"/>
      <c r="B23" s="60">
        <v>17</v>
      </c>
      <c r="C23" s="72" t="s">
        <v>34</v>
      </c>
      <c r="D23" s="62" t="s">
        <v>35</v>
      </c>
      <c r="E23" s="63">
        <f t="shared" si="0"/>
        <v>272.951451</v>
      </c>
      <c r="F23" s="64">
        <v>272.951451</v>
      </c>
      <c r="G23" s="64"/>
      <c r="H23" s="64">
        <v>272.951451</v>
      </c>
      <c r="I23" s="65">
        <f t="shared" si="1"/>
        <v>1</v>
      </c>
      <c r="J23" s="62" t="s">
        <v>16</v>
      </c>
      <c r="K23" s="60" t="s">
        <v>17</v>
      </c>
      <c r="L23" s="66"/>
    </row>
    <row r="24" ht="22.8" customHeight="1" spans="1:12">
      <c r="A24" s="59"/>
      <c r="B24" s="60">
        <v>18</v>
      </c>
      <c r="C24" s="61" t="s">
        <v>14</v>
      </c>
      <c r="D24" s="62" t="s">
        <v>36</v>
      </c>
      <c r="E24" s="63">
        <f t="shared" si="0"/>
        <v>439</v>
      </c>
      <c r="F24" s="64">
        <v>439</v>
      </c>
      <c r="G24" s="64"/>
      <c r="H24" s="64">
        <v>439</v>
      </c>
      <c r="I24" s="65">
        <f t="shared" si="1"/>
        <v>1</v>
      </c>
      <c r="J24" s="62" t="s">
        <v>16</v>
      </c>
      <c r="K24" s="60" t="s">
        <v>17</v>
      </c>
      <c r="L24" s="66"/>
    </row>
    <row r="25" ht="22.8" customHeight="1" spans="1:12">
      <c r="A25" s="59"/>
      <c r="B25" s="60">
        <v>19</v>
      </c>
      <c r="C25" s="61" t="s">
        <v>14</v>
      </c>
      <c r="D25" s="62" t="s">
        <v>37</v>
      </c>
      <c r="E25" s="63">
        <f t="shared" si="0"/>
        <v>2.5</v>
      </c>
      <c r="F25" s="64">
        <v>2.5</v>
      </c>
      <c r="G25" s="64"/>
      <c r="H25" s="64">
        <v>2.5</v>
      </c>
      <c r="I25" s="65">
        <f t="shared" si="1"/>
        <v>1</v>
      </c>
      <c r="J25" s="62" t="s">
        <v>16</v>
      </c>
      <c r="K25" s="60" t="s">
        <v>17</v>
      </c>
      <c r="L25" s="66"/>
    </row>
    <row r="26" ht="22.8" customHeight="1" spans="1:12">
      <c r="A26" s="59"/>
      <c r="B26" s="60">
        <v>20</v>
      </c>
      <c r="C26" s="61" t="s">
        <v>22</v>
      </c>
      <c r="D26" s="62" t="s">
        <v>38</v>
      </c>
      <c r="E26" s="63">
        <f t="shared" si="0"/>
        <v>11.9365</v>
      </c>
      <c r="F26" s="64">
        <v>11.9365</v>
      </c>
      <c r="G26" s="64"/>
      <c r="H26" s="64">
        <v>11.9365</v>
      </c>
      <c r="I26" s="65">
        <f t="shared" si="1"/>
        <v>1</v>
      </c>
      <c r="J26" s="62" t="s">
        <v>16</v>
      </c>
      <c r="K26" s="60" t="s">
        <v>17</v>
      </c>
      <c r="L26" s="66"/>
    </row>
    <row r="27" ht="22.8" customHeight="1" spans="1:12">
      <c r="A27" s="59"/>
      <c r="B27" s="60">
        <v>21</v>
      </c>
      <c r="C27" s="61" t="s">
        <v>14</v>
      </c>
      <c r="D27" s="62" t="s">
        <v>39</v>
      </c>
      <c r="E27" s="63">
        <f t="shared" si="0"/>
        <v>33.434706</v>
      </c>
      <c r="F27" s="64">
        <v>33.434706</v>
      </c>
      <c r="G27" s="64"/>
      <c r="H27" s="64">
        <v>33.434706</v>
      </c>
      <c r="I27" s="65">
        <f t="shared" si="1"/>
        <v>1</v>
      </c>
      <c r="J27" s="62" t="s">
        <v>16</v>
      </c>
      <c r="K27" s="60" t="s">
        <v>17</v>
      </c>
      <c r="L27" s="66"/>
    </row>
    <row r="28" ht="22.8" customHeight="1" spans="1:12">
      <c r="A28" s="59"/>
      <c r="B28" s="60">
        <v>22</v>
      </c>
      <c r="C28" s="61" t="s">
        <v>14</v>
      </c>
      <c r="D28" s="62" t="s">
        <v>40</v>
      </c>
      <c r="E28" s="63">
        <f t="shared" si="0"/>
        <v>1214</v>
      </c>
      <c r="F28" s="64">
        <v>1214</v>
      </c>
      <c r="G28" s="64"/>
      <c r="H28" s="64">
        <v>1214</v>
      </c>
      <c r="I28" s="65">
        <f t="shared" si="1"/>
        <v>1</v>
      </c>
      <c r="J28" s="62" t="s">
        <v>16</v>
      </c>
      <c r="K28" s="60" t="s">
        <v>17</v>
      </c>
      <c r="L28" s="66"/>
    </row>
    <row r="29" ht="22.8" customHeight="1" spans="1:12">
      <c r="A29" s="59"/>
      <c r="B29" s="60">
        <v>23</v>
      </c>
      <c r="C29" s="61" t="s">
        <v>14</v>
      </c>
      <c r="D29" s="62" t="s">
        <v>41</v>
      </c>
      <c r="E29" s="63">
        <f t="shared" si="0"/>
        <v>80</v>
      </c>
      <c r="F29" s="64">
        <v>80</v>
      </c>
      <c r="G29" s="64"/>
      <c r="H29" s="64">
        <v>80</v>
      </c>
      <c r="I29" s="65">
        <f t="shared" si="1"/>
        <v>1</v>
      </c>
      <c r="J29" s="62" t="s">
        <v>16</v>
      </c>
      <c r="K29" s="60" t="s">
        <v>17</v>
      </c>
      <c r="L29" s="66"/>
    </row>
    <row r="30" ht="22.8" customHeight="1" spans="1:12">
      <c r="A30" s="59"/>
      <c r="B30" s="60">
        <v>24</v>
      </c>
      <c r="C30" s="61" t="s">
        <v>14</v>
      </c>
      <c r="D30" s="62" t="s">
        <v>42</v>
      </c>
      <c r="E30" s="63">
        <f t="shared" si="0"/>
        <v>72.733</v>
      </c>
      <c r="F30" s="64">
        <v>72.733</v>
      </c>
      <c r="G30" s="64"/>
      <c r="H30" s="64">
        <v>72.733</v>
      </c>
      <c r="I30" s="65">
        <f t="shared" si="1"/>
        <v>1</v>
      </c>
      <c r="J30" s="62" t="s">
        <v>16</v>
      </c>
      <c r="K30" s="60" t="s">
        <v>17</v>
      </c>
      <c r="L30" s="66"/>
    </row>
    <row r="31" ht="22.8" customHeight="1" spans="1:12">
      <c r="A31" s="59"/>
      <c r="B31" s="60">
        <v>25</v>
      </c>
      <c r="C31" s="61" t="s">
        <v>22</v>
      </c>
      <c r="D31" s="62" t="s">
        <v>43</v>
      </c>
      <c r="E31" s="63">
        <f t="shared" si="0"/>
        <v>19.75</v>
      </c>
      <c r="F31" s="64">
        <v>19.75</v>
      </c>
      <c r="G31" s="64"/>
      <c r="H31" s="64">
        <v>19.75</v>
      </c>
      <c r="I31" s="65">
        <f t="shared" si="1"/>
        <v>1</v>
      </c>
      <c r="J31" s="62" t="s">
        <v>16</v>
      </c>
      <c r="K31" s="60" t="s">
        <v>17</v>
      </c>
      <c r="L31" s="66"/>
    </row>
    <row r="32" ht="22.8" customHeight="1" spans="1:12">
      <c r="A32" s="59"/>
      <c r="B32" s="60">
        <v>26</v>
      </c>
      <c r="C32" s="61" t="s">
        <v>14</v>
      </c>
      <c r="D32" s="62" t="s">
        <v>44</v>
      </c>
      <c r="E32" s="63">
        <f t="shared" si="0"/>
        <v>0.0992</v>
      </c>
      <c r="F32" s="64">
        <v>0.0992</v>
      </c>
      <c r="G32" s="64"/>
      <c r="H32" s="64">
        <v>0.0992</v>
      </c>
      <c r="I32" s="65">
        <f t="shared" si="1"/>
        <v>1</v>
      </c>
      <c r="J32" s="62" t="s">
        <v>16</v>
      </c>
      <c r="K32" s="60" t="s">
        <v>17</v>
      </c>
      <c r="L32" s="66"/>
    </row>
    <row r="33" ht="22.8" customHeight="1" spans="1:12">
      <c r="A33" s="59"/>
      <c r="B33" s="60">
        <v>27</v>
      </c>
      <c r="C33" s="61" t="s">
        <v>22</v>
      </c>
      <c r="D33" s="62" t="s">
        <v>45</v>
      </c>
      <c r="E33" s="63">
        <f t="shared" si="0"/>
        <v>31</v>
      </c>
      <c r="F33" s="64">
        <v>31</v>
      </c>
      <c r="G33" s="64"/>
      <c r="H33" s="64">
        <v>31</v>
      </c>
      <c r="I33" s="65">
        <f t="shared" si="1"/>
        <v>1</v>
      </c>
      <c r="J33" s="62" t="s">
        <v>16</v>
      </c>
      <c r="K33" s="60" t="s">
        <v>17</v>
      </c>
      <c r="L33" s="66"/>
    </row>
    <row r="34" ht="22.8" customHeight="1" spans="1:12">
      <c r="A34" s="59"/>
      <c r="B34" s="60">
        <v>28</v>
      </c>
      <c r="C34" s="61" t="s">
        <v>14</v>
      </c>
      <c r="D34" s="62" t="s">
        <v>46</v>
      </c>
      <c r="E34" s="63">
        <f t="shared" si="0"/>
        <v>49.38245</v>
      </c>
      <c r="F34" s="64">
        <v>49.38245</v>
      </c>
      <c r="G34" s="64"/>
      <c r="H34" s="64">
        <v>49.38245</v>
      </c>
      <c r="I34" s="65">
        <f t="shared" si="1"/>
        <v>1</v>
      </c>
      <c r="J34" s="62" t="s">
        <v>16</v>
      </c>
      <c r="K34" s="60" t="s">
        <v>17</v>
      </c>
      <c r="L34" s="66"/>
    </row>
    <row r="35" ht="22.8" customHeight="1" spans="1:12">
      <c r="A35" s="59"/>
      <c r="B35" s="60">
        <v>29</v>
      </c>
      <c r="C35" s="61" t="s">
        <v>14</v>
      </c>
      <c r="D35" s="62" t="s">
        <v>47</v>
      </c>
      <c r="E35" s="63">
        <f t="shared" si="0"/>
        <v>1.744287</v>
      </c>
      <c r="F35" s="64">
        <v>1.744287</v>
      </c>
      <c r="G35" s="64"/>
      <c r="H35" s="64">
        <v>1.744287</v>
      </c>
      <c r="I35" s="65">
        <f t="shared" si="1"/>
        <v>1</v>
      </c>
      <c r="J35" s="62" t="s">
        <v>16</v>
      </c>
      <c r="K35" s="60" t="s">
        <v>17</v>
      </c>
      <c r="L35" s="66"/>
    </row>
    <row r="36" ht="22.8" customHeight="1" spans="1:12">
      <c r="A36" s="59"/>
      <c r="B36" s="60">
        <v>30</v>
      </c>
      <c r="C36" s="61" t="s">
        <v>22</v>
      </c>
      <c r="D36" s="67" t="s">
        <v>48</v>
      </c>
      <c r="E36" s="63">
        <f t="shared" si="0"/>
        <v>5</v>
      </c>
      <c r="F36" s="64"/>
      <c r="G36" s="64">
        <v>5</v>
      </c>
      <c r="H36" s="64"/>
      <c r="I36" s="65">
        <f t="shared" si="1"/>
        <v>0</v>
      </c>
      <c r="J36" s="62" t="s">
        <v>16</v>
      </c>
      <c r="K36" s="60" t="s">
        <v>17</v>
      </c>
      <c r="L36" s="66"/>
    </row>
    <row r="37" ht="22.8" customHeight="1" spans="1:12">
      <c r="A37" s="59"/>
      <c r="B37" s="60">
        <v>31</v>
      </c>
      <c r="C37" s="61" t="s">
        <v>14</v>
      </c>
      <c r="D37" s="62" t="s">
        <v>49</v>
      </c>
      <c r="E37" s="63">
        <f t="shared" si="0"/>
        <v>866.350166</v>
      </c>
      <c r="F37" s="64">
        <v>866.350166</v>
      </c>
      <c r="G37" s="64"/>
      <c r="H37" s="64">
        <v>866.350166</v>
      </c>
      <c r="I37" s="65">
        <f t="shared" si="1"/>
        <v>1</v>
      </c>
      <c r="J37" s="62" t="s">
        <v>16</v>
      </c>
      <c r="K37" s="60" t="s">
        <v>17</v>
      </c>
      <c r="L37" s="66"/>
    </row>
    <row r="38" ht="22.8" customHeight="1" spans="1:12">
      <c r="A38" s="59"/>
      <c r="B38" s="60">
        <v>32</v>
      </c>
      <c r="C38" s="72" t="s">
        <v>34</v>
      </c>
      <c r="D38" s="62" t="s">
        <v>50</v>
      </c>
      <c r="E38" s="63">
        <f t="shared" si="0"/>
        <v>1475.757</v>
      </c>
      <c r="F38" s="64">
        <v>1475.3052</v>
      </c>
      <c r="G38" s="64">
        <v>0.4518</v>
      </c>
      <c r="H38" s="64">
        <v>1475.3052</v>
      </c>
      <c r="I38" s="65">
        <f t="shared" si="1"/>
        <v>0.999693852036616</v>
      </c>
      <c r="J38" s="62" t="s">
        <v>16</v>
      </c>
      <c r="K38" s="60" t="s">
        <v>17</v>
      </c>
      <c r="L38" s="66"/>
    </row>
    <row r="39" ht="22.8" customHeight="1" spans="1:12">
      <c r="A39" s="59"/>
      <c r="B39" s="60">
        <v>33</v>
      </c>
      <c r="C39" s="61" t="s">
        <v>14</v>
      </c>
      <c r="D39" s="62" t="s">
        <v>51</v>
      </c>
      <c r="E39" s="63">
        <f t="shared" si="0"/>
        <v>3.2</v>
      </c>
      <c r="F39" s="64">
        <v>3.2</v>
      </c>
      <c r="G39" s="64"/>
      <c r="H39" s="64">
        <v>3.2</v>
      </c>
      <c r="I39" s="65">
        <f t="shared" si="1"/>
        <v>1</v>
      </c>
      <c r="J39" s="62" t="s">
        <v>16</v>
      </c>
      <c r="K39" s="60" t="s">
        <v>17</v>
      </c>
      <c r="L39" s="66"/>
    </row>
    <row r="40" ht="22.8" customHeight="1" spans="1:12">
      <c r="A40" s="59"/>
      <c r="B40" s="60">
        <v>34</v>
      </c>
      <c r="C40" s="61" t="s">
        <v>14</v>
      </c>
      <c r="D40" s="62" t="s">
        <v>52</v>
      </c>
      <c r="E40" s="63">
        <f t="shared" ref="E40:E71" si="2">SUM(F40:G40)</f>
        <v>633.079286</v>
      </c>
      <c r="F40" s="64">
        <v>633.079286</v>
      </c>
      <c r="G40" s="64"/>
      <c r="H40" s="64">
        <v>633.079286</v>
      </c>
      <c r="I40" s="65">
        <f t="shared" ref="I40:I71" si="3">H40/E40</f>
        <v>1</v>
      </c>
      <c r="J40" s="62" t="s">
        <v>16</v>
      </c>
      <c r="K40" s="60" t="s">
        <v>17</v>
      </c>
      <c r="L40" s="66"/>
    </row>
    <row r="41" ht="22.8" customHeight="1" spans="1:12">
      <c r="A41" s="59"/>
      <c r="B41" s="60">
        <v>35</v>
      </c>
      <c r="C41" s="61" t="s">
        <v>14</v>
      </c>
      <c r="D41" s="62" t="s">
        <v>53</v>
      </c>
      <c r="E41" s="63">
        <f t="shared" si="2"/>
        <v>1179.140639</v>
      </c>
      <c r="F41" s="64">
        <v>1131.116771</v>
      </c>
      <c r="G41" s="64">
        <v>48.023868</v>
      </c>
      <c r="H41" s="64">
        <v>1131.116771</v>
      </c>
      <c r="I41" s="65">
        <f t="shared" si="3"/>
        <v>0.959272145822463</v>
      </c>
      <c r="J41" s="62" t="s">
        <v>16</v>
      </c>
      <c r="K41" s="60" t="s">
        <v>17</v>
      </c>
      <c r="L41" s="66"/>
    </row>
    <row r="42" ht="22.8" customHeight="1" spans="1:12">
      <c r="A42" s="59"/>
      <c r="B42" s="60">
        <v>36</v>
      </c>
      <c r="C42" s="61" t="s">
        <v>14</v>
      </c>
      <c r="D42" s="62" t="s">
        <v>54</v>
      </c>
      <c r="E42" s="63">
        <f t="shared" si="2"/>
        <v>493.4645</v>
      </c>
      <c r="F42" s="64">
        <v>493.4645</v>
      </c>
      <c r="G42" s="64"/>
      <c r="H42" s="64">
        <v>493.4645</v>
      </c>
      <c r="I42" s="65">
        <f t="shared" si="3"/>
        <v>1</v>
      </c>
      <c r="J42" s="62" t="s">
        <v>16</v>
      </c>
      <c r="K42" s="60" t="s">
        <v>17</v>
      </c>
      <c r="L42" s="66"/>
    </row>
    <row r="43" ht="22.8" customHeight="1" spans="1:12">
      <c r="A43" s="59"/>
      <c r="B43" s="60">
        <v>37</v>
      </c>
      <c r="C43" s="61" t="s">
        <v>22</v>
      </c>
      <c r="D43" s="62" t="s">
        <v>55</v>
      </c>
      <c r="E43" s="63">
        <f t="shared" si="2"/>
        <v>9.8191</v>
      </c>
      <c r="F43" s="64">
        <v>9.8191</v>
      </c>
      <c r="G43" s="64"/>
      <c r="H43" s="64">
        <v>9.8191</v>
      </c>
      <c r="I43" s="65">
        <f t="shared" si="3"/>
        <v>1</v>
      </c>
      <c r="J43" s="62" t="s">
        <v>16</v>
      </c>
      <c r="K43" s="60" t="s">
        <v>17</v>
      </c>
      <c r="L43" s="66"/>
    </row>
    <row r="44" ht="22.8" customHeight="1" spans="1:12">
      <c r="A44" s="59"/>
      <c r="B44" s="60">
        <v>38</v>
      </c>
      <c r="C44" s="61" t="s">
        <v>14</v>
      </c>
      <c r="D44" s="62" t="s">
        <v>56</v>
      </c>
      <c r="E44" s="63">
        <f t="shared" si="2"/>
        <v>94.5</v>
      </c>
      <c r="F44" s="64">
        <v>94.5</v>
      </c>
      <c r="G44" s="64"/>
      <c r="H44" s="64">
        <v>94.5</v>
      </c>
      <c r="I44" s="65">
        <f t="shared" si="3"/>
        <v>1</v>
      </c>
      <c r="J44" s="62" t="s">
        <v>16</v>
      </c>
      <c r="K44" s="60" t="s">
        <v>17</v>
      </c>
      <c r="L44" s="66"/>
    </row>
    <row r="45" ht="22.8" customHeight="1" spans="1:12">
      <c r="A45" s="59"/>
      <c r="B45" s="60">
        <v>39</v>
      </c>
      <c r="C45" s="61" t="s">
        <v>14</v>
      </c>
      <c r="D45" s="62" t="s">
        <v>57</v>
      </c>
      <c r="E45" s="63">
        <f t="shared" si="2"/>
        <v>619.0944</v>
      </c>
      <c r="F45" s="64">
        <v>619.0944</v>
      </c>
      <c r="G45" s="64"/>
      <c r="H45" s="64">
        <v>619.0944</v>
      </c>
      <c r="I45" s="65">
        <f t="shared" si="3"/>
        <v>1</v>
      </c>
      <c r="J45" s="62" t="s">
        <v>16</v>
      </c>
      <c r="K45" s="60" t="s">
        <v>17</v>
      </c>
      <c r="L45" s="66"/>
    </row>
    <row r="46" ht="22.8" customHeight="1" spans="1:12">
      <c r="A46" s="59"/>
      <c r="B46" s="60">
        <v>40</v>
      </c>
      <c r="C46" s="61" t="s">
        <v>14</v>
      </c>
      <c r="D46" s="62" t="s">
        <v>58</v>
      </c>
      <c r="E46" s="63">
        <f t="shared" si="2"/>
        <v>29.467659</v>
      </c>
      <c r="F46" s="64">
        <v>29.467659</v>
      </c>
      <c r="G46" s="64"/>
      <c r="H46" s="64">
        <v>29.467659</v>
      </c>
      <c r="I46" s="65">
        <f t="shared" si="3"/>
        <v>1</v>
      </c>
      <c r="J46" s="62" t="s">
        <v>16</v>
      </c>
      <c r="K46" s="60" t="s">
        <v>17</v>
      </c>
      <c r="L46" s="66"/>
    </row>
    <row r="47" ht="22.8" customHeight="1" spans="1:12">
      <c r="A47" s="59"/>
      <c r="B47" s="60">
        <v>41</v>
      </c>
      <c r="C47" s="61" t="s">
        <v>14</v>
      </c>
      <c r="D47" s="62" t="s">
        <v>59</v>
      </c>
      <c r="E47" s="63">
        <f t="shared" si="2"/>
        <v>0.3</v>
      </c>
      <c r="F47" s="64">
        <v>0.3</v>
      </c>
      <c r="G47" s="64"/>
      <c r="H47" s="64">
        <v>0.3</v>
      </c>
      <c r="I47" s="65">
        <f t="shared" si="3"/>
        <v>1</v>
      </c>
      <c r="J47" s="62" t="s">
        <v>16</v>
      </c>
      <c r="K47" s="60" t="s">
        <v>17</v>
      </c>
      <c r="L47" s="66"/>
    </row>
    <row r="48" ht="22.8" customHeight="1" spans="1:12">
      <c r="A48" s="59"/>
      <c r="B48" s="60">
        <v>42</v>
      </c>
      <c r="C48" s="61" t="s">
        <v>14</v>
      </c>
      <c r="D48" s="62" t="s">
        <v>60</v>
      </c>
      <c r="E48" s="63">
        <f t="shared" si="2"/>
        <v>3</v>
      </c>
      <c r="F48" s="64">
        <v>3</v>
      </c>
      <c r="G48" s="64"/>
      <c r="H48" s="64">
        <v>3</v>
      </c>
      <c r="I48" s="65">
        <f t="shared" si="3"/>
        <v>1</v>
      </c>
      <c r="J48" s="62" t="s">
        <v>16</v>
      </c>
      <c r="K48" s="60" t="s">
        <v>17</v>
      </c>
      <c r="L48" s="66"/>
    </row>
    <row r="49" ht="22.8" customHeight="1" spans="1:12">
      <c r="A49" s="59"/>
      <c r="B49" s="60">
        <v>43</v>
      </c>
      <c r="C49" s="61" t="s">
        <v>14</v>
      </c>
      <c r="D49" s="62" t="s">
        <v>61</v>
      </c>
      <c r="E49" s="63">
        <f t="shared" si="2"/>
        <v>158</v>
      </c>
      <c r="F49" s="64">
        <v>158</v>
      </c>
      <c r="G49" s="64"/>
      <c r="H49" s="64">
        <v>158</v>
      </c>
      <c r="I49" s="65">
        <f t="shared" si="3"/>
        <v>1</v>
      </c>
      <c r="J49" s="62" t="s">
        <v>16</v>
      </c>
      <c r="K49" s="60" t="s">
        <v>17</v>
      </c>
      <c r="L49" s="66"/>
    </row>
    <row r="50" ht="22.8" customHeight="1" spans="1:12">
      <c r="A50" s="59"/>
      <c r="B50" s="60">
        <v>44</v>
      </c>
      <c r="C50" s="61" t="s">
        <v>22</v>
      </c>
      <c r="D50" s="62" t="s">
        <v>62</v>
      </c>
      <c r="E50" s="63">
        <f t="shared" si="2"/>
        <v>0.9376</v>
      </c>
      <c r="F50" s="64">
        <v>0.9376</v>
      </c>
      <c r="G50" s="64"/>
      <c r="H50" s="64">
        <v>0.9376</v>
      </c>
      <c r="I50" s="65">
        <f t="shared" si="3"/>
        <v>1</v>
      </c>
      <c r="J50" s="62" t="s">
        <v>16</v>
      </c>
      <c r="K50" s="60" t="s">
        <v>17</v>
      </c>
      <c r="L50" s="66"/>
    </row>
    <row r="51" ht="22.8" customHeight="1" spans="1:12">
      <c r="A51" s="59"/>
      <c r="B51" s="60">
        <v>45</v>
      </c>
      <c r="C51" s="61" t="s">
        <v>14</v>
      </c>
      <c r="D51" s="62" t="s">
        <v>63</v>
      </c>
      <c r="E51" s="63">
        <f t="shared" si="2"/>
        <v>38.2</v>
      </c>
      <c r="F51" s="64">
        <v>38.2</v>
      </c>
      <c r="G51" s="64"/>
      <c r="H51" s="64">
        <v>38.2</v>
      </c>
      <c r="I51" s="65">
        <f t="shared" si="3"/>
        <v>1</v>
      </c>
      <c r="J51" s="62" t="s">
        <v>16</v>
      </c>
      <c r="K51" s="60" t="s">
        <v>17</v>
      </c>
      <c r="L51" s="66"/>
    </row>
    <row r="52" ht="22.8" customHeight="1" spans="1:12">
      <c r="A52" s="59"/>
      <c r="B52" s="60">
        <v>46</v>
      </c>
      <c r="C52" s="61" t="s">
        <v>14</v>
      </c>
      <c r="D52" s="62" t="s">
        <v>64</v>
      </c>
      <c r="E52" s="63">
        <f t="shared" si="2"/>
        <v>0.014909</v>
      </c>
      <c r="F52" s="64">
        <v>0.014909</v>
      </c>
      <c r="G52" s="64"/>
      <c r="H52" s="64">
        <v>0.014909</v>
      </c>
      <c r="I52" s="65">
        <f t="shared" si="3"/>
        <v>1</v>
      </c>
      <c r="J52" s="62" t="s">
        <v>16</v>
      </c>
      <c r="K52" s="60" t="s">
        <v>17</v>
      </c>
      <c r="L52" s="66"/>
    </row>
    <row r="53" ht="22.8" customHeight="1" spans="1:12">
      <c r="A53" s="59"/>
      <c r="B53" s="60">
        <v>47</v>
      </c>
      <c r="C53" s="61" t="s">
        <v>14</v>
      </c>
      <c r="D53" s="62" t="s">
        <v>65</v>
      </c>
      <c r="E53" s="63">
        <f t="shared" si="2"/>
        <v>400</v>
      </c>
      <c r="F53" s="64">
        <v>264.09</v>
      </c>
      <c r="G53" s="64">
        <v>135.91</v>
      </c>
      <c r="H53" s="64">
        <v>264.09</v>
      </c>
      <c r="I53" s="65">
        <f t="shared" si="3"/>
        <v>0.660225</v>
      </c>
      <c r="J53" s="62" t="s">
        <v>16</v>
      </c>
      <c r="K53" s="60" t="s">
        <v>17</v>
      </c>
      <c r="L53" s="66"/>
    </row>
    <row r="54" ht="22.8" customHeight="1" spans="1:12">
      <c r="A54" s="59"/>
      <c r="B54" s="60">
        <v>48</v>
      </c>
      <c r="C54" s="61" t="s">
        <v>14</v>
      </c>
      <c r="D54" s="67" t="s">
        <v>66</v>
      </c>
      <c r="E54" s="63">
        <f t="shared" si="2"/>
        <v>1027</v>
      </c>
      <c r="F54" s="64"/>
      <c r="G54" s="64">
        <v>1027</v>
      </c>
      <c r="H54" s="64"/>
      <c r="I54" s="65">
        <f t="shared" si="3"/>
        <v>0</v>
      </c>
      <c r="J54" s="62" t="s">
        <v>16</v>
      </c>
      <c r="K54" s="60" t="s">
        <v>17</v>
      </c>
      <c r="L54" s="66"/>
    </row>
    <row r="55" ht="22.8" customHeight="1" spans="1:12">
      <c r="A55" s="59"/>
      <c r="B55" s="60">
        <v>49</v>
      </c>
      <c r="C55" s="61" t="s">
        <v>14</v>
      </c>
      <c r="D55" s="62" t="s">
        <v>67</v>
      </c>
      <c r="E55" s="63">
        <f t="shared" si="2"/>
        <v>10</v>
      </c>
      <c r="F55" s="64">
        <v>10</v>
      </c>
      <c r="G55" s="64"/>
      <c r="H55" s="64">
        <v>10</v>
      </c>
      <c r="I55" s="65">
        <f t="shared" si="3"/>
        <v>1</v>
      </c>
      <c r="J55" s="62" t="s">
        <v>16</v>
      </c>
      <c r="K55" s="60" t="s">
        <v>17</v>
      </c>
      <c r="L55" s="66"/>
    </row>
    <row r="56" ht="22.8" customHeight="1" spans="1:12">
      <c r="A56" s="59"/>
      <c r="B56" s="60">
        <v>50</v>
      </c>
      <c r="C56" s="61" t="s">
        <v>14</v>
      </c>
      <c r="D56" s="62" t="s">
        <v>68</v>
      </c>
      <c r="E56" s="63">
        <f t="shared" si="2"/>
        <v>1800</v>
      </c>
      <c r="F56" s="64">
        <v>1799.9996</v>
      </c>
      <c r="G56" s="64">
        <v>0.0004</v>
      </c>
      <c r="H56" s="64">
        <v>1799.9996</v>
      </c>
      <c r="I56" s="65">
        <f t="shared" si="3"/>
        <v>0.999999777777778</v>
      </c>
      <c r="J56" s="62" t="s">
        <v>16</v>
      </c>
      <c r="K56" s="60" t="s">
        <v>17</v>
      </c>
      <c r="L56" s="66"/>
    </row>
    <row r="57" ht="22.8" customHeight="1" spans="1:12">
      <c r="A57" s="59"/>
      <c r="B57" s="60">
        <v>51</v>
      </c>
      <c r="C57" s="61" t="s">
        <v>22</v>
      </c>
      <c r="D57" s="62" t="s">
        <v>69</v>
      </c>
      <c r="E57" s="63">
        <f t="shared" si="2"/>
        <v>6.93</v>
      </c>
      <c r="F57" s="64">
        <v>6.93</v>
      </c>
      <c r="G57" s="64"/>
      <c r="H57" s="64">
        <v>6.93</v>
      </c>
      <c r="I57" s="65">
        <f t="shared" si="3"/>
        <v>1</v>
      </c>
      <c r="J57" s="62" t="s">
        <v>16</v>
      </c>
      <c r="K57" s="60" t="s">
        <v>17</v>
      </c>
      <c r="L57" s="66"/>
    </row>
    <row r="58" ht="22.8" customHeight="1" spans="1:12">
      <c r="A58" s="59"/>
      <c r="B58" s="60">
        <v>52</v>
      </c>
      <c r="C58" s="61" t="s">
        <v>14</v>
      </c>
      <c r="D58" s="62" t="s">
        <v>70</v>
      </c>
      <c r="E58" s="63">
        <f t="shared" si="2"/>
        <v>31</v>
      </c>
      <c r="F58" s="64">
        <v>31</v>
      </c>
      <c r="G58" s="64"/>
      <c r="H58" s="64">
        <v>31</v>
      </c>
      <c r="I58" s="65">
        <f t="shared" si="3"/>
        <v>1</v>
      </c>
      <c r="J58" s="62" t="s">
        <v>16</v>
      </c>
      <c r="K58" s="60" t="s">
        <v>17</v>
      </c>
      <c r="L58" s="66"/>
    </row>
    <row r="59" ht="22.8" customHeight="1" spans="1:12">
      <c r="A59" s="59"/>
      <c r="B59" s="60">
        <v>53</v>
      </c>
      <c r="C59" s="61" t="s">
        <v>14</v>
      </c>
      <c r="D59" s="62" t="s">
        <v>71</v>
      </c>
      <c r="E59" s="63">
        <f t="shared" si="2"/>
        <v>917.02</v>
      </c>
      <c r="F59" s="64">
        <v>465.65</v>
      </c>
      <c r="G59" s="64">
        <v>451.37</v>
      </c>
      <c r="H59" s="64">
        <v>465.65</v>
      </c>
      <c r="I59" s="65">
        <f t="shared" si="3"/>
        <v>0.507786089725415</v>
      </c>
      <c r="J59" s="62" t="s">
        <v>16</v>
      </c>
      <c r="K59" s="60" t="s">
        <v>17</v>
      </c>
      <c r="L59" s="66"/>
    </row>
    <row r="60" ht="22.8" customHeight="1" spans="1:12">
      <c r="A60" s="59"/>
      <c r="B60" s="60">
        <v>54</v>
      </c>
      <c r="C60" s="61" t="s">
        <v>22</v>
      </c>
      <c r="D60" s="62" t="s">
        <v>72</v>
      </c>
      <c r="E60" s="63">
        <f t="shared" si="2"/>
        <v>10.10275</v>
      </c>
      <c r="F60" s="64">
        <v>10.10275</v>
      </c>
      <c r="G60" s="64"/>
      <c r="H60" s="64">
        <v>10.10275</v>
      </c>
      <c r="I60" s="65">
        <f t="shared" si="3"/>
        <v>1</v>
      </c>
      <c r="J60" s="62" t="s">
        <v>16</v>
      </c>
      <c r="K60" s="60" t="s">
        <v>17</v>
      </c>
      <c r="L60" s="66"/>
    </row>
    <row r="61" ht="22.8" customHeight="1" spans="1:12">
      <c r="A61" s="59"/>
      <c r="B61" s="60">
        <v>55</v>
      </c>
      <c r="C61" s="61" t="s">
        <v>14</v>
      </c>
      <c r="D61" s="62" t="s">
        <v>73</v>
      </c>
      <c r="E61" s="63">
        <f t="shared" si="2"/>
        <v>25</v>
      </c>
      <c r="F61" s="64">
        <v>25</v>
      </c>
      <c r="G61" s="64"/>
      <c r="H61" s="64">
        <v>25</v>
      </c>
      <c r="I61" s="65">
        <f t="shared" si="3"/>
        <v>1</v>
      </c>
      <c r="J61" s="62" t="s">
        <v>16</v>
      </c>
      <c r="K61" s="60" t="s">
        <v>17</v>
      </c>
      <c r="L61" s="66"/>
    </row>
    <row r="62" ht="22.8" customHeight="1" spans="1:12">
      <c r="A62" s="59"/>
      <c r="B62" s="60">
        <v>56</v>
      </c>
      <c r="C62" s="61" t="s">
        <v>14</v>
      </c>
      <c r="D62" s="62" t="s">
        <v>74</v>
      </c>
      <c r="E62" s="63">
        <f t="shared" si="2"/>
        <v>1</v>
      </c>
      <c r="F62" s="64">
        <v>1</v>
      </c>
      <c r="G62" s="64"/>
      <c r="H62" s="64">
        <v>1</v>
      </c>
      <c r="I62" s="65">
        <f t="shared" si="3"/>
        <v>1</v>
      </c>
      <c r="J62" s="62" t="s">
        <v>16</v>
      </c>
      <c r="K62" s="60" t="s">
        <v>17</v>
      </c>
      <c r="L62" s="66"/>
    </row>
    <row r="63" ht="22.8" customHeight="1" spans="1:12">
      <c r="A63" s="59"/>
      <c r="B63" s="60">
        <v>57</v>
      </c>
      <c r="C63" s="61" t="s">
        <v>14</v>
      </c>
      <c r="D63" s="62" t="s">
        <v>75</v>
      </c>
      <c r="E63" s="63">
        <f t="shared" si="2"/>
        <v>874</v>
      </c>
      <c r="F63" s="64">
        <v>874</v>
      </c>
      <c r="G63" s="64"/>
      <c r="H63" s="64">
        <v>874</v>
      </c>
      <c r="I63" s="65">
        <f t="shared" si="3"/>
        <v>1</v>
      </c>
      <c r="J63" s="62" t="s">
        <v>16</v>
      </c>
      <c r="K63" s="60" t="s">
        <v>17</v>
      </c>
      <c r="L63" s="66"/>
    </row>
    <row r="64" ht="22.8" customHeight="1" spans="1:12">
      <c r="A64" s="59"/>
      <c r="B64" s="60">
        <v>58</v>
      </c>
      <c r="C64" s="61" t="s">
        <v>22</v>
      </c>
      <c r="D64" s="62" t="s">
        <v>76</v>
      </c>
      <c r="E64" s="63">
        <f t="shared" si="2"/>
        <v>13.1833</v>
      </c>
      <c r="F64" s="64">
        <v>13.1833</v>
      </c>
      <c r="G64" s="64"/>
      <c r="H64" s="64">
        <v>13.1833</v>
      </c>
      <c r="I64" s="65">
        <f t="shared" si="3"/>
        <v>1</v>
      </c>
      <c r="J64" s="62" t="s">
        <v>16</v>
      </c>
      <c r="K64" s="60" t="s">
        <v>17</v>
      </c>
      <c r="L64" s="66"/>
    </row>
    <row r="65" ht="22.8" customHeight="1" spans="1:12">
      <c r="A65" s="59"/>
      <c r="B65" s="60">
        <v>59</v>
      </c>
      <c r="C65" s="61" t="s">
        <v>14</v>
      </c>
      <c r="D65" s="62" t="s">
        <v>77</v>
      </c>
      <c r="E65" s="63">
        <f t="shared" si="2"/>
        <v>109.8262</v>
      </c>
      <c r="F65" s="64">
        <v>109.8262</v>
      </c>
      <c r="G65" s="64"/>
      <c r="H65" s="64">
        <v>109.8262</v>
      </c>
      <c r="I65" s="65">
        <f t="shared" si="3"/>
        <v>1</v>
      </c>
      <c r="J65" s="62" t="s">
        <v>16</v>
      </c>
      <c r="K65" s="60" t="s">
        <v>17</v>
      </c>
      <c r="L65" s="66"/>
    </row>
    <row r="66" ht="22.8" customHeight="1" spans="1:12">
      <c r="A66" s="59"/>
      <c r="B66" s="60">
        <v>60</v>
      </c>
      <c r="C66" s="61" t="s">
        <v>14</v>
      </c>
      <c r="D66" s="62" t="s">
        <v>78</v>
      </c>
      <c r="E66" s="63">
        <f t="shared" si="2"/>
        <v>44</v>
      </c>
      <c r="F66" s="64">
        <v>44</v>
      </c>
      <c r="G66" s="64"/>
      <c r="H66" s="64">
        <v>44</v>
      </c>
      <c r="I66" s="65">
        <f t="shared" si="3"/>
        <v>1</v>
      </c>
      <c r="J66" s="62" t="s">
        <v>16</v>
      </c>
      <c r="K66" s="60" t="s">
        <v>17</v>
      </c>
      <c r="L66" s="66"/>
    </row>
    <row r="67" ht="22.8" customHeight="1" spans="1:12">
      <c r="A67" s="59"/>
      <c r="B67" s="60">
        <v>61</v>
      </c>
      <c r="C67" s="61" t="s">
        <v>14</v>
      </c>
      <c r="D67" s="62" t="s">
        <v>79</v>
      </c>
      <c r="E67" s="63">
        <f t="shared" si="2"/>
        <v>14.3486</v>
      </c>
      <c r="F67" s="64">
        <v>14.3486</v>
      </c>
      <c r="G67" s="64"/>
      <c r="H67" s="64">
        <v>14.3486</v>
      </c>
      <c r="I67" s="65">
        <f t="shared" si="3"/>
        <v>1</v>
      </c>
      <c r="J67" s="62" t="s">
        <v>16</v>
      </c>
      <c r="K67" s="60" t="s">
        <v>17</v>
      </c>
      <c r="L67" s="66"/>
    </row>
    <row r="68" ht="22.8" customHeight="1" spans="1:12">
      <c r="A68" s="59"/>
      <c r="B68" s="60">
        <v>62</v>
      </c>
      <c r="C68" s="61" t="s">
        <v>14</v>
      </c>
      <c r="D68" s="67" t="s">
        <v>80</v>
      </c>
      <c r="E68" s="63">
        <f t="shared" si="2"/>
        <v>100</v>
      </c>
      <c r="F68" s="64"/>
      <c r="G68" s="64">
        <v>100</v>
      </c>
      <c r="H68" s="64"/>
      <c r="I68" s="65">
        <f t="shared" si="3"/>
        <v>0</v>
      </c>
      <c r="J68" s="62" t="s">
        <v>16</v>
      </c>
      <c r="K68" s="60" t="s">
        <v>17</v>
      </c>
      <c r="L68" s="66"/>
    </row>
    <row r="69" ht="22.8" customHeight="1" spans="1:12">
      <c r="A69" s="59"/>
      <c r="B69" s="60">
        <v>63</v>
      </c>
      <c r="C69" s="61" t="s">
        <v>22</v>
      </c>
      <c r="D69" s="62" t="s">
        <v>81</v>
      </c>
      <c r="E69" s="63">
        <f t="shared" si="2"/>
        <v>2</v>
      </c>
      <c r="F69" s="64">
        <v>2</v>
      </c>
      <c r="G69" s="64"/>
      <c r="H69" s="64">
        <v>2</v>
      </c>
      <c r="I69" s="65">
        <f t="shared" si="3"/>
        <v>1</v>
      </c>
      <c r="J69" s="62" t="s">
        <v>16</v>
      </c>
      <c r="K69" s="60" t="s">
        <v>17</v>
      </c>
      <c r="L69" s="66"/>
    </row>
    <row r="70" ht="22.8" customHeight="1" spans="1:12">
      <c r="A70" s="59"/>
      <c r="B70" s="60">
        <v>64</v>
      </c>
      <c r="C70" s="61" t="s">
        <v>14</v>
      </c>
      <c r="D70" s="62" t="s">
        <v>82</v>
      </c>
      <c r="E70" s="63">
        <f t="shared" si="2"/>
        <v>49.75</v>
      </c>
      <c r="F70" s="64">
        <v>49.75</v>
      </c>
      <c r="G70" s="64"/>
      <c r="H70" s="64">
        <v>49.75</v>
      </c>
      <c r="I70" s="65">
        <f t="shared" si="3"/>
        <v>1</v>
      </c>
      <c r="J70" s="62" t="s">
        <v>16</v>
      </c>
      <c r="K70" s="60" t="s">
        <v>17</v>
      </c>
      <c r="L70" s="66"/>
    </row>
    <row r="71" ht="22.8" customHeight="1" spans="1:12">
      <c r="A71" s="59"/>
      <c r="B71" s="60">
        <v>65</v>
      </c>
      <c r="C71" s="61" t="s">
        <v>14</v>
      </c>
      <c r="D71" s="62" t="s">
        <v>83</v>
      </c>
      <c r="E71" s="63">
        <f t="shared" si="2"/>
        <v>21.67</v>
      </c>
      <c r="F71" s="64">
        <v>21.67</v>
      </c>
      <c r="G71" s="64"/>
      <c r="H71" s="64">
        <v>21.67</v>
      </c>
      <c r="I71" s="65">
        <f t="shared" si="3"/>
        <v>1</v>
      </c>
      <c r="J71" s="62" t="s">
        <v>16</v>
      </c>
      <c r="K71" s="60" t="s">
        <v>17</v>
      </c>
      <c r="L71" s="66"/>
    </row>
    <row r="72" ht="22.8" customHeight="1" spans="1:12">
      <c r="A72" s="59"/>
      <c r="B72" s="60">
        <v>66</v>
      </c>
      <c r="C72" s="61" t="s">
        <v>14</v>
      </c>
      <c r="D72" s="62" t="s">
        <v>84</v>
      </c>
      <c r="E72" s="63">
        <f t="shared" ref="E72:E103" si="4">SUM(F72:G72)</f>
        <v>233.4085</v>
      </c>
      <c r="F72" s="64">
        <v>233.4085</v>
      </c>
      <c r="G72" s="64"/>
      <c r="H72" s="64">
        <v>233.4085</v>
      </c>
      <c r="I72" s="65">
        <f t="shared" ref="I72:I103" si="5">H72/E72</f>
        <v>1</v>
      </c>
      <c r="J72" s="62" t="s">
        <v>16</v>
      </c>
      <c r="K72" s="60" t="s">
        <v>17</v>
      </c>
      <c r="L72" s="66"/>
    </row>
    <row r="73" ht="22.8" customHeight="1" spans="1:12">
      <c r="A73" s="59"/>
      <c r="B73" s="60">
        <v>67</v>
      </c>
      <c r="C73" s="61" t="s">
        <v>22</v>
      </c>
      <c r="D73" s="62" t="s">
        <v>85</v>
      </c>
      <c r="E73" s="63">
        <f t="shared" si="4"/>
        <v>10.10275</v>
      </c>
      <c r="F73" s="64">
        <v>10.10275</v>
      </c>
      <c r="G73" s="64"/>
      <c r="H73" s="64">
        <v>10.10275</v>
      </c>
      <c r="I73" s="65">
        <f t="shared" si="5"/>
        <v>1</v>
      </c>
      <c r="J73" s="62" t="s">
        <v>16</v>
      </c>
      <c r="K73" s="60" t="s">
        <v>17</v>
      </c>
      <c r="L73" s="66"/>
    </row>
    <row r="74" ht="22.8" customHeight="1" spans="1:12">
      <c r="A74" s="59"/>
      <c r="B74" s="60">
        <v>68</v>
      </c>
      <c r="C74" s="61" t="s">
        <v>22</v>
      </c>
      <c r="D74" s="62" t="s">
        <v>86</v>
      </c>
      <c r="E74" s="63">
        <f t="shared" si="4"/>
        <v>0.4114</v>
      </c>
      <c r="F74" s="64">
        <v>0.4114</v>
      </c>
      <c r="G74" s="64"/>
      <c r="H74" s="64">
        <v>0.4114</v>
      </c>
      <c r="I74" s="65">
        <f t="shared" si="5"/>
        <v>1</v>
      </c>
      <c r="J74" s="62" t="s">
        <v>16</v>
      </c>
      <c r="K74" s="60" t="s">
        <v>17</v>
      </c>
      <c r="L74" s="66"/>
    </row>
    <row r="75" ht="22.8" customHeight="1" spans="1:12">
      <c r="A75" s="59"/>
      <c r="B75" s="60">
        <v>69</v>
      </c>
      <c r="C75" s="61" t="s">
        <v>22</v>
      </c>
      <c r="D75" s="62" t="s">
        <v>87</v>
      </c>
      <c r="E75" s="63">
        <f t="shared" si="4"/>
        <v>11.209173</v>
      </c>
      <c r="F75" s="64">
        <v>11.209173</v>
      </c>
      <c r="G75" s="64"/>
      <c r="H75" s="64">
        <v>11.209173</v>
      </c>
      <c r="I75" s="65">
        <f t="shared" si="5"/>
        <v>1</v>
      </c>
      <c r="J75" s="62" t="s">
        <v>16</v>
      </c>
      <c r="K75" s="60" t="s">
        <v>17</v>
      </c>
      <c r="L75" s="66"/>
    </row>
    <row r="76" ht="22.8" customHeight="1" spans="1:12">
      <c r="A76" s="59"/>
      <c r="B76" s="60">
        <v>70</v>
      </c>
      <c r="C76" s="61" t="s">
        <v>14</v>
      </c>
      <c r="D76" s="62" t="s">
        <v>88</v>
      </c>
      <c r="E76" s="63">
        <f t="shared" si="4"/>
        <v>11.099</v>
      </c>
      <c r="F76" s="64">
        <v>11.099</v>
      </c>
      <c r="G76" s="64"/>
      <c r="H76" s="64">
        <v>11.099</v>
      </c>
      <c r="I76" s="65">
        <f t="shared" si="5"/>
        <v>1</v>
      </c>
      <c r="J76" s="62" t="s">
        <v>16</v>
      </c>
      <c r="K76" s="60" t="s">
        <v>17</v>
      </c>
      <c r="L76" s="66"/>
    </row>
    <row r="77" ht="22.8" customHeight="1" spans="1:12">
      <c r="A77" s="59"/>
      <c r="B77" s="60">
        <v>71</v>
      </c>
      <c r="C77" s="61" t="s">
        <v>14</v>
      </c>
      <c r="D77" s="62" t="s">
        <v>89</v>
      </c>
      <c r="E77" s="63">
        <f t="shared" si="4"/>
        <v>11.3671</v>
      </c>
      <c r="F77" s="64">
        <v>11.3671</v>
      </c>
      <c r="G77" s="64"/>
      <c r="H77" s="64">
        <v>11.3671</v>
      </c>
      <c r="I77" s="65">
        <f t="shared" si="5"/>
        <v>1</v>
      </c>
      <c r="J77" s="62" t="s">
        <v>16</v>
      </c>
      <c r="K77" s="60" t="s">
        <v>17</v>
      </c>
      <c r="L77" s="66"/>
    </row>
    <row r="78" ht="22.8" customHeight="1" spans="1:12">
      <c r="A78" s="59"/>
      <c r="B78" s="60">
        <v>72</v>
      </c>
      <c r="C78" s="61" t="s">
        <v>14</v>
      </c>
      <c r="D78" s="62" t="s">
        <v>90</v>
      </c>
      <c r="E78" s="63">
        <f t="shared" si="4"/>
        <v>1.4806</v>
      </c>
      <c r="F78" s="64">
        <v>1.4806</v>
      </c>
      <c r="G78" s="64"/>
      <c r="H78" s="64">
        <v>1.4806</v>
      </c>
      <c r="I78" s="65">
        <f t="shared" si="5"/>
        <v>1</v>
      </c>
      <c r="J78" s="62" t="s">
        <v>16</v>
      </c>
      <c r="K78" s="60" t="s">
        <v>17</v>
      </c>
      <c r="L78" s="66"/>
    </row>
    <row r="79" ht="22.8" customHeight="1" spans="1:12">
      <c r="A79" s="59"/>
      <c r="B79" s="60">
        <v>73</v>
      </c>
      <c r="C79" s="61" t="s">
        <v>14</v>
      </c>
      <c r="D79" s="62" t="s">
        <v>91</v>
      </c>
      <c r="E79" s="63">
        <f t="shared" si="4"/>
        <v>25</v>
      </c>
      <c r="F79" s="64">
        <v>25</v>
      </c>
      <c r="G79" s="64"/>
      <c r="H79" s="64">
        <v>25</v>
      </c>
      <c r="I79" s="65">
        <f t="shared" si="5"/>
        <v>1</v>
      </c>
      <c r="J79" s="62" t="s">
        <v>16</v>
      </c>
      <c r="K79" s="60" t="s">
        <v>17</v>
      </c>
      <c r="L79" s="66"/>
    </row>
    <row r="80" ht="22.8" customHeight="1" spans="1:12">
      <c r="A80" s="59"/>
      <c r="B80" s="60">
        <v>74</v>
      </c>
      <c r="C80" s="61" t="s">
        <v>14</v>
      </c>
      <c r="D80" s="62" t="s">
        <v>92</v>
      </c>
      <c r="E80" s="63">
        <f t="shared" si="4"/>
        <v>4.9061</v>
      </c>
      <c r="F80" s="64">
        <v>4.9061</v>
      </c>
      <c r="G80" s="64"/>
      <c r="H80" s="64">
        <v>4.9061</v>
      </c>
      <c r="I80" s="65">
        <f t="shared" si="5"/>
        <v>1</v>
      </c>
      <c r="J80" s="62" t="s">
        <v>16</v>
      </c>
      <c r="K80" s="60" t="s">
        <v>17</v>
      </c>
      <c r="L80" s="66"/>
    </row>
    <row r="81" ht="22.8" customHeight="1" spans="1:12">
      <c r="A81" s="59"/>
      <c r="B81" s="60">
        <v>75</v>
      </c>
      <c r="C81" s="61" t="s">
        <v>22</v>
      </c>
      <c r="D81" s="62" t="s">
        <v>93</v>
      </c>
      <c r="E81" s="63">
        <f t="shared" si="4"/>
        <v>0.328</v>
      </c>
      <c r="F81" s="64">
        <v>0.328</v>
      </c>
      <c r="G81" s="64"/>
      <c r="H81" s="64">
        <v>0.328</v>
      </c>
      <c r="I81" s="65">
        <f t="shared" si="5"/>
        <v>1</v>
      </c>
      <c r="J81" s="62" t="s">
        <v>16</v>
      </c>
      <c r="K81" s="60" t="s">
        <v>17</v>
      </c>
      <c r="L81" s="66"/>
    </row>
    <row r="82" ht="22.8" customHeight="1" spans="1:12">
      <c r="A82" s="59"/>
      <c r="B82" s="60">
        <v>76</v>
      </c>
      <c r="C82" s="61" t="s">
        <v>14</v>
      </c>
      <c r="D82" s="62" t="s">
        <v>94</v>
      </c>
      <c r="E82" s="63">
        <f t="shared" si="4"/>
        <v>487</v>
      </c>
      <c r="F82" s="64">
        <v>487</v>
      </c>
      <c r="G82" s="64"/>
      <c r="H82" s="64">
        <v>487</v>
      </c>
      <c r="I82" s="65">
        <f t="shared" si="5"/>
        <v>1</v>
      </c>
      <c r="J82" s="62" t="s">
        <v>16</v>
      </c>
      <c r="K82" s="60" t="s">
        <v>17</v>
      </c>
      <c r="L82" s="66"/>
    </row>
    <row r="83" ht="22.8" customHeight="1" spans="1:12">
      <c r="A83" s="59"/>
      <c r="B83" s="60">
        <v>77</v>
      </c>
      <c r="C83" s="61" t="s">
        <v>14</v>
      </c>
      <c r="D83" s="62" t="s">
        <v>95</v>
      </c>
      <c r="E83" s="63">
        <f t="shared" si="4"/>
        <v>419.314571</v>
      </c>
      <c r="F83" s="64">
        <v>419.314571</v>
      </c>
      <c r="G83" s="64"/>
      <c r="H83" s="64">
        <v>419.314571</v>
      </c>
      <c r="I83" s="65">
        <f t="shared" si="5"/>
        <v>1</v>
      </c>
      <c r="J83" s="62" t="s">
        <v>16</v>
      </c>
      <c r="K83" s="60" t="s">
        <v>17</v>
      </c>
      <c r="L83" s="66"/>
    </row>
    <row r="84" ht="22.8" customHeight="1" spans="1:12">
      <c r="A84" s="59"/>
      <c r="B84" s="60">
        <v>78</v>
      </c>
      <c r="C84" s="61" t="s">
        <v>22</v>
      </c>
      <c r="D84" s="62" t="s">
        <v>96</v>
      </c>
      <c r="E84" s="63">
        <f t="shared" si="4"/>
        <v>0.471</v>
      </c>
      <c r="F84" s="64">
        <v>0.471</v>
      </c>
      <c r="G84" s="64"/>
      <c r="H84" s="64">
        <v>0.471</v>
      </c>
      <c r="I84" s="65">
        <f t="shared" si="5"/>
        <v>1</v>
      </c>
      <c r="J84" s="62" t="s">
        <v>16</v>
      </c>
      <c r="K84" s="60" t="s">
        <v>17</v>
      </c>
      <c r="L84" s="66"/>
    </row>
    <row r="85" ht="22.8" customHeight="1" spans="1:12">
      <c r="A85" s="59"/>
      <c r="B85" s="60">
        <v>79</v>
      </c>
      <c r="C85" s="61" t="s">
        <v>14</v>
      </c>
      <c r="D85" s="62" t="s">
        <v>97</v>
      </c>
      <c r="E85" s="63">
        <f t="shared" si="4"/>
        <v>30</v>
      </c>
      <c r="F85" s="64">
        <v>30</v>
      </c>
      <c r="G85" s="64"/>
      <c r="H85" s="64">
        <v>30</v>
      </c>
      <c r="I85" s="65">
        <f t="shared" si="5"/>
        <v>1</v>
      </c>
      <c r="J85" s="62" t="s">
        <v>16</v>
      </c>
      <c r="K85" s="60" t="s">
        <v>17</v>
      </c>
      <c r="L85" s="66"/>
    </row>
    <row r="86" ht="22.8" customHeight="1" spans="1:12">
      <c r="A86" s="59"/>
      <c r="B86" s="60">
        <v>80</v>
      </c>
      <c r="C86" s="61" t="s">
        <v>14</v>
      </c>
      <c r="D86" s="62" t="s">
        <v>98</v>
      </c>
      <c r="E86" s="63">
        <f t="shared" si="4"/>
        <v>4.6774</v>
      </c>
      <c r="F86" s="64">
        <v>4.6774</v>
      </c>
      <c r="G86" s="64"/>
      <c r="H86" s="64">
        <v>4.6774</v>
      </c>
      <c r="I86" s="65">
        <f t="shared" si="5"/>
        <v>1</v>
      </c>
      <c r="J86" s="62" t="s">
        <v>16</v>
      </c>
      <c r="K86" s="60" t="s">
        <v>17</v>
      </c>
      <c r="L86" s="66"/>
    </row>
    <row r="87" ht="22.8" customHeight="1" spans="1:12">
      <c r="A87" s="59"/>
      <c r="B87" s="60">
        <v>81</v>
      </c>
      <c r="C87" s="61" t="s">
        <v>14</v>
      </c>
      <c r="D87" s="62" t="s">
        <v>99</v>
      </c>
      <c r="E87" s="63">
        <f t="shared" si="4"/>
        <v>35</v>
      </c>
      <c r="F87" s="64">
        <v>35</v>
      </c>
      <c r="G87" s="64"/>
      <c r="H87" s="64">
        <v>35</v>
      </c>
      <c r="I87" s="65">
        <f t="shared" si="5"/>
        <v>1</v>
      </c>
      <c r="J87" s="62" t="s">
        <v>16</v>
      </c>
      <c r="K87" s="60" t="s">
        <v>17</v>
      </c>
      <c r="L87" s="66"/>
    </row>
    <row r="88" ht="22.8" customHeight="1" spans="1:12">
      <c r="A88" s="59"/>
      <c r="B88" s="60">
        <v>82</v>
      </c>
      <c r="C88" s="61" t="s">
        <v>14</v>
      </c>
      <c r="D88" s="62" t="s">
        <v>100</v>
      </c>
      <c r="E88" s="63">
        <f t="shared" si="4"/>
        <v>48.015</v>
      </c>
      <c r="F88" s="64">
        <v>48.015</v>
      </c>
      <c r="G88" s="64"/>
      <c r="H88" s="64">
        <v>48.015</v>
      </c>
      <c r="I88" s="65">
        <f t="shared" si="5"/>
        <v>1</v>
      </c>
      <c r="J88" s="62" t="s">
        <v>16</v>
      </c>
      <c r="K88" s="60" t="s">
        <v>17</v>
      </c>
      <c r="L88" s="66"/>
    </row>
    <row r="89" ht="22.8" customHeight="1" spans="1:12">
      <c r="A89" s="59"/>
      <c r="B89" s="60">
        <v>83</v>
      </c>
      <c r="C89" s="61" t="s">
        <v>14</v>
      </c>
      <c r="D89" s="62" t="s">
        <v>101</v>
      </c>
      <c r="E89" s="63">
        <f t="shared" si="4"/>
        <v>207.4</v>
      </c>
      <c r="F89" s="64">
        <v>207.4</v>
      </c>
      <c r="G89" s="64"/>
      <c r="H89" s="64">
        <v>207.4</v>
      </c>
      <c r="I89" s="65">
        <f t="shared" si="5"/>
        <v>1</v>
      </c>
      <c r="J89" s="62" t="s">
        <v>16</v>
      </c>
      <c r="K89" s="60" t="s">
        <v>17</v>
      </c>
      <c r="L89" s="66"/>
    </row>
    <row r="90" ht="22.8" customHeight="1" spans="1:12">
      <c r="A90" s="59"/>
      <c r="B90" s="60">
        <v>84</v>
      </c>
      <c r="C90" s="61" t="s">
        <v>14</v>
      </c>
      <c r="D90" s="62" t="s">
        <v>102</v>
      </c>
      <c r="E90" s="63">
        <f t="shared" si="4"/>
        <v>15</v>
      </c>
      <c r="F90" s="64">
        <v>15</v>
      </c>
      <c r="G90" s="64"/>
      <c r="H90" s="64">
        <v>15</v>
      </c>
      <c r="I90" s="65">
        <f t="shared" si="5"/>
        <v>1</v>
      </c>
      <c r="J90" s="62" t="s">
        <v>16</v>
      </c>
      <c r="K90" s="60" t="s">
        <v>17</v>
      </c>
      <c r="L90" s="66"/>
    </row>
    <row r="91" ht="22.8" customHeight="1" spans="1:12">
      <c r="A91" s="59"/>
      <c r="B91" s="60">
        <v>85</v>
      </c>
      <c r="C91" s="61" t="s">
        <v>14</v>
      </c>
      <c r="D91" s="62" t="s">
        <v>103</v>
      </c>
      <c r="E91" s="63">
        <f t="shared" si="4"/>
        <v>290.784774</v>
      </c>
      <c r="F91" s="64">
        <v>290.784774</v>
      </c>
      <c r="G91" s="64"/>
      <c r="H91" s="64">
        <v>290.784774</v>
      </c>
      <c r="I91" s="65">
        <f t="shared" si="5"/>
        <v>1</v>
      </c>
      <c r="J91" s="62" t="s">
        <v>16</v>
      </c>
      <c r="K91" s="60" t="s">
        <v>17</v>
      </c>
      <c r="L91" s="66"/>
    </row>
    <row r="92" ht="22.8" customHeight="1" spans="1:12">
      <c r="A92" s="59"/>
      <c r="B92" s="60">
        <v>86</v>
      </c>
      <c r="C92" s="61" t="s">
        <v>14</v>
      </c>
      <c r="D92" s="62" t="s">
        <v>104</v>
      </c>
      <c r="E92" s="63">
        <f t="shared" si="4"/>
        <v>600</v>
      </c>
      <c r="F92" s="64">
        <v>600</v>
      </c>
      <c r="G92" s="64"/>
      <c r="H92" s="64">
        <v>600</v>
      </c>
      <c r="I92" s="65">
        <f t="shared" si="5"/>
        <v>1</v>
      </c>
      <c r="J92" s="62" t="s">
        <v>16</v>
      </c>
      <c r="K92" s="60" t="s">
        <v>17</v>
      </c>
      <c r="L92" s="66"/>
    </row>
    <row r="93" ht="22.8" customHeight="1" spans="1:12">
      <c r="A93" s="59"/>
      <c r="B93" s="60">
        <v>87</v>
      </c>
      <c r="C93" s="61" t="s">
        <v>14</v>
      </c>
      <c r="D93" s="62" t="s">
        <v>105</v>
      </c>
      <c r="E93" s="63">
        <f t="shared" si="4"/>
        <v>12</v>
      </c>
      <c r="F93" s="64">
        <v>12</v>
      </c>
      <c r="G93" s="64"/>
      <c r="H93" s="64">
        <v>12</v>
      </c>
      <c r="I93" s="65">
        <f t="shared" si="5"/>
        <v>1</v>
      </c>
      <c r="J93" s="62" t="s">
        <v>16</v>
      </c>
      <c r="K93" s="60" t="s">
        <v>17</v>
      </c>
      <c r="L93" s="66"/>
    </row>
    <row r="94" ht="22.8" customHeight="1" spans="1:12">
      <c r="A94" s="59"/>
      <c r="B94" s="60">
        <v>88</v>
      </c>
      <c r="C94" s="61" t="s">
        <v>14</v>
      </c>
      <c r="D94" s="62" t="s">
        <v>106</v>
      </c>
      <c r="E94" s="63">
        <f t="shared" si="4"/>
        <v>0.002695</v>
      </c>
      <c r="F94" s="64">
        <v>0.002695</v>
      </c>
      <c r="G94" s="64"/>
      <c r="H94" s="64">
        <v>0.002695</v>
      </c>
      <c r="I94" s="65">
        <f t="shared" si="5"/>
        <v>1</v>
      </c>
      <c r="J94" s="62" t="s">
        <v>16</v>
      </c>
      <c r="K94" s="60" t="s">
        <v>17</v>
      </c>
      <c r="L94" s="66"/>
    </row>
    <row r="95" ht="22.8" customHeight="1" spans="1:12">
      <c r="A95" s="59"/>
      <c r="B95" s="60">
        <v>89</v>
      </c>
      <c r="C95" s="61" t="s">
        <v>14</v>
      </c>
      <c r="D95" s="62" t="s">
        <v>107</v>
      </c>
      <c r="E95" s="63">
        <f t="shared" si="4"/>
        <v>107.814</v>
      </c>
      <c r="F95" s="64">
        <v>107.814</v>
      </c>
      <c r="G95" s="64"/>
      <c r="H95" s="64">
        <v>107.814</v>
      </c>
      <c r="I95" s="65">
        <f t="shared" si="5"/>
        <v>1</v>
      </c>
      <c r="J95" s="62" t="s">
        <v>16</v>
      </c>
      <c r="K95" s="60" t="s">
        <v>17</v>
      </c>
      <c r="L95" s="66"/>
    </row>
    <row r="96" ht="22.8" customHeight="1" spans="1:12">
      <c r="A96" s="59"/>
      <c r="B96" s="60">
        <v>90</v>
      </c>
      <c r="C96" s="61" t="s">
        <v>14</v>
      </c>
      <c r="D96" s="62" t="s">
        <v>108</v>
      </c>
      <c r="E96" s="63">
        <f t="shared" si="4"/>
        <v>100</v>
      </c>
      <c r="F96" s="64">
        <v>100</v>
      </c>
      <c r="G96" s="64"/>
      <c r="H96" s="64">
        <v>100</v>
      </c>
      <c r="I96" s="65">
        <f t="shared" si="5"/>
        <v>1</v>
      </c>
      <c r="J96" s="62" t="s">
        <v>16</v>
      </c>
      <c r="K96" s="60" t="s">
        <v>17</v>
      </c>
      <c r="L96" s="66"/>
    </row>
    <row r="97" ht="22.8" customHeight="1" spans="1:12">
      <c r="A97" s="59"/>
      <c r="B97" s="60">
        <v>91</v>
      </c>
      <c r="C97" s="61" t="s">
        <v>14</v>
      </c>
      <c r="D97" s="62" t="s">
        <v>109</v>
      </c>
      <c r="E97" s="63">
        <f t="shared" si="4"/>
        <v>2.2363</v>
      </c>
      <c r="F97" s="64">
        <v>2.2363</v>
      </c>
      <c r="G97" s="64"/>
      <c r="H97" s="64">
        <v>2.2363</v>
      </c>
      <c r="I97" s="65">
        <f t="shared" si="5"/>
        <v>1</v>
      </c>
      <c r="J97" s="62" t="s">
        <v>16</v>
      </c>
      <c r="K97" s="60" t="s">
        <v>17</v>
      </c>
      <c r="L97" s="66"/>
    </row>
    <row r="98" ht="22.8" customHeight="1" spans="1:12">
      <c r="A98" s="59"/>
      <c r="B98" s="60">
        <v>92</v>
      </c>
      <c r="C98" s="61" t="s">
        <v>14</v>
      </c>
      <c r="D98" s="62" t="s">
        <v>110</v>
      </c>
      <c r="E98" s="63">
        <f t="shared" si="4"/>
        <v>444.668</v>
      </c>
      <c r="F98" s="64">
        <v>444.668</v>
      </c>
      <c r="G98" s="64"/>
      <c r="H98" s="64">
        <v>444.668</v>
      </c>
      <c r="I98" s="65">
        <f t="shared" si="5"/>
        <v>1</v>
      </c>
      <c r="J98" s="62" t="s">
        <v>16</v>
      </c>
      <c r="K98" s="60" t="s">
        <v>17</v>
      </c>
      <c r="L98" s="66"/>
    </row>
    <row r="99" ht="22.8" customHeight="1" spans="1:12">
      <c r="A99" s="59"/>
      <c r="B99" s="60">
        <v>93</v>
      </c>
      <c r="C99" s="61" t="s">
        <v>14</v>
      </c>
      <c r="D99" s="62" t="s">
        <v>111</v>
      </c>
      <c r="E99" s="63">
        <f t="shared" si="4"/>
        <v>94.633272</v>
      </c>
      <c r="F99" s="64">
        <v>94.633272</v>
      </c>
      <c r="G99" s="64"/>
      <c r="H99" s="64">
        <v>94.633272</v>
      </c>
      <c r="I99" s="65">
        <f t="shared" si="5"/>
        <v>1</v>
      </c>
      <c r="J99" s="62" t="s">
        <v>16</v>
      </c>
      <c r="K99" s="60" t="s">
        <v>17</v>
      </c>
      <c r="L99" s="66"/>
    </row>
    <row r="100" ht="22.8" customHeight="1" spans="1:12">
      <c r="A100" s="59"/>
      <c r="B100" s="60">
        <v>94</v>
      </c>
      <c r="C100" s="61" t="s">
        <v>14</v>
      </c>
      <c r="D100" s="62" t="s">
        <v>112</v>
      </c>
      <c r="E100" s="63">
        <f t="shared" si="4"/>
        <v>300</v>
      </c>
      <c r="F100" s="64">
        <v>53.113716</v>
      </c>
      <c r="G100" s="64">
        <v>246.886284</v>
      </c>
      <c r="H100" s="64">
        <v>53.113716</v>
      </c>
      <c r="I100" s="65">
        <f t="shared" si="5"/>
        <v>0.17704572</v>
      </c>
      <c r="J100" s="62" t="s">
        <v>16</v>
      </c>
      <c r="K100" s="60" t="s">
        <v>17</v>
      </c>
      <c r="L100" s="66"/>
    </row>
    <row r="101" ht="22.8" customHeight="1" spans="1:12">
      <c r="A101" s="59"/>
      <c r="B101" s="60">
        <v>95</v>
      </c>
      <c r="C101" s="61" t="s">
        <v>14</v>
      </c>
      <c r="D101" s="62" t="s">
        <v>113</v>
      </c>
      <c r="E101" s="63">
        <f t="shared" si="4"/>
        <v>72</v>
      </c>
      <c r="F101" s="64">
        <v>72</v>
      </c>
      <c r="G101" s="64"/>
      <c r="H101" s="64">
        <v>72</v>
      </c>
      <c r="I101" s="65">
        <f t="shared" si="5"/>
        <v>1</v>
      </c>
      <c r="J101" s="62" t="s">
        <v>16</v>
      </c>
      <c r="K101" s="60" t="s">
        <v>17</v>
      </c>
      <c r="L101" s="66"/>
    </row>
    <row r="102" ht="22.8" customHeight="1" spans="1:12">
      <c r="A102" s="59"/>
      <c r="B102" s="60">
        <v>96</v>
      </c>
      <c r="C102" s="61" t="s">
        <v>14</v>
      </c>
      <c r="D102" s="62" t="s">
        <v>114</v>
      </c>
      <c r="E102" s="63">
        <f t="shared" si="4"/>
        <v>292.85398</v>
      </c>
      <c r="F102" s="64">
        <v>292.85398</v>
      </c>
      <c r="G102" s="64"/>
      <c r="H102" s="64">
        <v>292.85398</v>
      </c>
      <c r="I102" s="65">
        <f t="shared" si="5"/>
        <v>1</v>
      </c>
      <c r="J102" s="62" t="s">
        <v>16</v>
      </c>
      <c r="K102" s="60" t="s">
        <v>17</v>
      </c>
      <c r="L102" s="66"/>
    </row>
    <row r="103" ht="22.8" customHeight="1" spans="1:12">
      <c r="A103" s="59"/>
      <c r="B103" s="60">
        <v>97</v>
      </c>
      <c r="C103" s="61" t="s">
        <v>14</v>
      </c>
      <c r="D103" s="67" t="s">
        <v>115</v>
      </c>
      <c r="E103" s="63">
        <f t="shared" ref="E103:E134" si="6">SUM(F103:G103)</f>
        <v>2000</v>
      </c>
      <c r="F103" s="64"/>
      <c r="G103" s="64">
        <v>2000</v>
      </c>
      <c r="H103" s="64"/>
      <c r="I103" s="65">
        <f t="shared" ref="I103:I134" si="7">H103/E103</f>
        <v>0</v>
      </c>
      <c r="J103" s="62" t="s">
        <v>16</v>
      </c>
      <c r="K103" s="60" t="s">
        <v>17</v>
      </c>
      <c r="L103" s="66"/>
    </row>
    <row r="104" ht="22.8" customHeight="1" spans="1:12">
      <c r="A104" s="59"/>
      <c r="B104" s="60">
        <v>98</v>
      </c>
      <c r="C104" s="61" t="s">
        <v>14</v>
      </c>
      <c r="D104" s="62" t="s">
        <v>116</v>
      </c>
      <c r="E104" s="63">
        <f t="shared" si="6"/>
        <v>731.5755</v>
      </c>
      <c r="F104" s="64">
        <v>375.0136</v>
      </c>
      <c r="G104" s="64">
        <v>356.5619</v>
      </c>
      <c r="H104" s="64">
        <v>375.0136</v>
      </c>
      <c r="I104" s="65">
        <f t="shared" si="7"/>
        <v>0.512610933526341</v>
      </c>
      <c r="J104" s="62" t="s">
        <v>16</v>
      </c>
      <c r="K104" s="60" t="s">
        <v>17</v>
      </c>
      <c r="L104" s="66"/>
    </row>
    <row r="105" ht="22.8" customHeight="1" spans="1:12">
      <c r="A105" s="59"/>
      <c r="B105" s="60">
        <v>99</v>
      </c>
      <c r="C105" s="61" t="s">
        <v>22</v>
      </c>
      <c r="D105" s="62" t="s">
        <v>117</v>
      </c>
      <c r="E105" s="63">
        <f t="shared" si="6"/>
        <v>172.4266</v>
      </c>
      <c r="F105" s="64">
        <v>172.4266</v>
      </c>
      <c r="G105" s="64"/>
      <c r="H105" s="64">
        <v>172.4266</v>
      </c>
      <c r="I105" s="65">
        <f t="shared" si="7"/>
        <v>1</v>
      </c>
      <c r="J105" s="62" t="s">
        <v>16</v>
      </c>
      <c r="K105" s="60" t="s">
        <v>17</v>
      </c>
      <c r="L105" s="66"/>
    </row>
    <row r="106" ht="22.8" customHeight="1" spans="1:12">
      <c r="A106" s="59"/>
      <c r="B106" s="60">
        <v>100</v>
      </c>
      <c r="C106" s="61" t="s">
        <v>14</v>
      </c>
      <c r="D106" s="62" t="s">
        <v>118</v>
      </c>
      <c r="E106" s="63">
        <f t="shared" si="6"/>
        <v>99.83</v>
      </c>
      <c r="F106" s="64">
        <v>99.83</v>
      </c>
      <c r="G106" s="64"/>
      <c r="H106" s="64">
        <v>99.83</v>
      </c>
      <c r="I106" s="65">
        <f t="shared" si="7"/>
        <v>1</v>
      </c>
      <c r="J106" s="62" t="s">
        <v>16</v>
      </c>
      <c r="K106" s="60" t="s">
        <v>17</v>
      </c>
      <c r="L106" s="66"/>
    </row>
    <row r="107" ht="22.8" customHeight="1" spans="1:12">
      <c r="A107" s="59"/>
      <c r="B107" s="60">
        <v>101</v>
      </c>
      <c r="C107" s="61" t="s">
        <v>14</v>
      </c>
      <c r="D107" s="62" t="s">
        <v>119</v>
      </c>
      <c r="E107" s="63">
        <f t="shared" si="6"/>
        <v>150</v>
      </c>
      <c r="F107" s="64">
        <v>150</v>
      </c>
      <c r="G107" s="64"/>
      <c r="H107" s="64">
        <v>150</v>
      </c>
      <c r="I107" s="65">
        <f t="shared" si="7"/>
        <v>1</v>
      </c>
      <c r="J107" s="62" t="s">
        <v>16</v>
      </c>
      <c r="K107" s="60" t="s">
        <v>17</v>
      </c>
      <c r="L107" s="66"/>
    </row>
    <row r="108" ht="22.8" customHeight="1" spans="1:12">
      <c r="A108" s="59"/>
      <c r="B108" s="60">
        <v>102</v>
      </c>
      <c r="C108" s="61" t="s">
        <v>14</v>
      </c>
      <c r="D108" s="62" t="s">
        <v>120</v>
      </c>
      <c r="E108" s="63">
        <f t="shared" si="6"/>
        <v>38.4</v>
      </c>
      <c r="F108" s="64">
        <v>38.4</v>
      </c>
      <c r="G108" s="64"/>
      <c r="H108" s="64">
        <v>38.4</v>
      </c>
      <c r="I108" s="65">
        <f t="shared" si="7"/>
        <v>1</v>
      </c>
      <c r="J108" s="62" t="s">
        <v>16</v>
      </c>
      <c r="K108" s="60" t="s">
        <v>17</v>
      </c>
      <c r="L108" s="66"/>
    </row>
    <row r="109" ht="22.8" customHeight="1" spans="1:12">
      <c r="A109" s="59"/>
      <c r="B109" s="60">
        <v>103</v>
      </c>
      <c r="C109" s="61" t="s">
        <v>14</v>
      </c>
      <c r="D109" s="62" t="s">
        <v>121</v>
      </c>
      <c r="E109" s="63">
        <f t="shared" si="6"/>
        <v>49.09</v>
      </c>
      <c r="F109" s="64">
        <v>49.09</v>
      </c>
      <c r="G109" s="64"/>
      <c r="H109" s="64">
        <v>49.09</v>
      </c>
      <c r="I109" s="65">
        <f t="shared" si="7"/>
        <v>1</v>
      </c>
      <c r="J109" s="62" t="s">
        <v>16</v>
      </c>
      <c r="K109" s="60" t="s">
        <v>17</v>
      </c>
      <c r="L109" s="66"/>
    </row>
    <row r="110" ht="22.8" customHeight="1" spans="1:12">
      <c r="A110" s="59"/>
      <c r="B110" s="60">
        <v>104</v>
      </c>
      <c r="C110" s="61" t="s">
        <v>14</v>
      </c>
      <c r="D110" s="62" t="s">
        <v>122</v>
      </c>
      <c r="E110" s="63">
        <f t="shared" si="6"/>
        <v>50</v>
      </c>
      <c r="F110" s="64">
        <v>50</v>
      </c>
      <c r="G110" s="64"/>
      <c r="H110" s="64">
        <v>50</v>
      </c>
      <c r="I110" s="65">
        <f t="shared" si="7"/>
        <v>1</v>
      </c>
      <c r="J110" s="62" t="s">
        <v>16</v>
      </c>
      <c r="K110" s="60" t="s">
        <v>17</v>
      </c>
      <c r="L110" s="66"/>
    </row>
    <row r="111" ht="22.8" customHeight="1" spans="1:12">
      <c r="A111" s="59"/>
      <c r="B111" s="60">
        <v>105</v>
      </c>
      <c r="C111" s="61" t="s">
        <v>14</v>
      </c>
      <c r="D111" s="62" t="s">
        <v>123</v>
      </c>
      <c r="E111" s="63">
        <f t="shared" si="6"/>
        <v>650.2743</v>
      </c>
      <c r="F111" s="64">
        <v>650.2743</v>
      </c>
      <c r="G111" s="64"/>
      <c r="H111" s="64">
        <v>650.2743</v>
      </c>
      <c r="I111" s="65">
        <f t="shared" si="7"/>
        <v>1</v>
      </c>
      <c r="J111" s="62" t="s">
        <v>16</v>
      </c>
      <c r="K111" s="60" t="s">
        <v>17</v>
      </c>
      <c r="L111" s="66"/>
    </row>
    <row r="112" ht="22.8" customHeight="1" spans="1:12">
      <c r="A112" s="59"/>
      <c r="B112" s="60">
        <v>106</v>
      </c>
      <c r="C112" s="61" t="s">
        <v>14</v>
      </c>
      <c r="D112" s="62" t="s">
        <v>124</v>
      </c>
      <c r="E112" s="63">
        <f t="shared" si="6"/>
        <v>20.4</v>
      </c>
      <c r="F112" s="64">
        <v>20.4</v>
      </c>
      <c r="G112" s="64"/>
      <c r="H112" s="64">
        <v>20.4</v>
      </c>
      <c r="I112" s="65">
        <f t="shared" si="7"/>
        <v>1</v>
      </c>
      <c r="J112" s="62" t="s">
        <v>16</v>
      </c>
      <c r="K112" s="60" t="s">
        <v>17</v>
      </c>
      <c r="L112" s="66"/>
    </row>
    <row r="113" ht="22.8" customHeight="1" spans="1:12">
      <c r="A113" s="59"/>
      <c r="B113" s="60">
        <v>107</v>
      </c>
      <c r="C113" s="61" t="s">
        <v>14</v>
      </c>
      <c r="D113" s="62" t="s">
        <v>125</v>
      </c>
      <c r="E113" s="63">
        <f t="shared" si="6"/>
        <v>604</v>
      </c>
      <c r="F113" s="64">
        <v>604</v>
      </c>
      <c r="G113" s="64"/>
      <c r="H113" s="64">
        <v>604</v>
      </c>
      <c r="I113" s="65">
        <f t="shared" si="7"/>
        <v>1</v>
      </c>
      <c r="J113" s="62" t="s">
        <v>16</v>
      </c>
      <c r="K113" s="60" t="s">
        <v>17</v>
      </c>
      <c r="L113" s="66"/>
    </row>
    <row r="114" ht="22.8" customHeight="1" spans="1:12">
      <c r="A114" s="59"/>
      <c r="B114" s="60">
        <v>108</v>
      </c>
      <c r="C114" s="61" t="s">
        <v>14</v>
      </c>
      <c r="D114" s="62" t="s">
        <v>126</v>
      </c>
      <c r="E114" s="63">
        <f t="shared" si="6"/>
        <v>321.713954</v>
      </c>
      <c r="F114" s="64">
        <v>321.713954</v>
      </c>
      <c r="G114" s="64"/>
      <c r="H114" s="64">
        <v>321.713954</v>
      </c>
      <c r="I114" s="65">
        <f t="shared" si="7"/>
        <v>1</v>
      </c>
      <c r="J114" s="62" t="s">
        <v>16</v>
      </c>
      <c r="K114" s="60" t="s">
        <v>17</v>
      </c>
      <c r="L114" s="66"/>
    </row>
    <row r="115" ht="22.8" customHeight="1" spans="1:12">
      <c r="A115" s="59"/>
      <c r="B115" s="60">
        <v>109</v>
      </c>
      <c r="C115" s="61" t="s">
        <v>14</v>
      </c>
      <c r="D115" s="62" t="s">
        <v>127</v>
      </c>
      <c r="E115" s="63">
        <f t="shared" si="6"/>
        <v>1609.24</v>
      </c>
      <c r="F115" s="64">
        <v>1609.24</v>
      </c>
      <c r="G115" s="64"/>
      <c r="H115" s="64">
        <v>1609.24</v>
      </c>
      <c r="I115" s="65">
        <f t="shared" si="7"/>
        <v>1</v>
      </c>
      <c r="J115" s="62" t="s">
        <v>16</v>
      </c>
      <c r="K115" s="60" t="s">
        <v>17</v>
      </c>
      <c r="L115" s="66"/>
    </row>
    <row r="116" ht="22.8" customHeight="1" spans="1:12">
      <c r="A116" s="59"/>
      <c r="B116" s="60">
        <v>110</v>
      </c>
      <c r="C116" s="61" t="s">
        <v>14</v>
      </c>
      <c r="D116" s="62" t="s">
        <v>128</v>
      </c>
      <c r="E116" s="63">
        <f t="shared" si="6"/>
        <v>13.6</v>
      </c>
      <c r="F116" s="64">
        <v>13.6</v>
      </c>
      <c r="G116" s="64"/>
      <c r="H116" s="64">
        <v>13.6</v>
      </c>
      <c r="I116" s="65">
        <f t="shared" si="7"/>
        <v>1</v>
      </c>
      <c r="J116" s="62" t="s">
        <v>16</v>
      </c>
      <c r="K116" s="60" t="s">
        <v>17</v>
      </c>
      <c r="L116" s="66"/>
    </row>
    <row r="117" ht="22.8" customHeight="1" spans="1:12">
      <c r="A117" s="59"/>
      <c r="B117" s="60">
        <v>111</v>
      </c>
      <c r="C117" s="61" t="s">
        <v>14</v>
      </c>
      <c r="D117" s="62" t="s">
        <v>129</v>
      </c>
      <c r="E117" s="63">
        <f t="shared" si="6"/>
        <v>10</v>
      </c>
      <c r="F117" s="64">
        <v>10</v>
      </c>
      <c r="G117" s="64"/>
      <c r="H117" s="64">
        <v>10</v>
      </c>
      <c r="I117" s="65">
        <f t="shared" si="7"/>
        <v>1</v>
      </c>
      <c r="J117" s="62" t="s">
        <v>16</v>
      </c>
      <c r="K117" s="60" t="s">
        <v>17</v>
      </c>
      <c r="L117" s="66"/>
    </row>
    <row r="118" ht="22.8" customHeight="1" spans="1:12">
      <c r="A118" s="59"/>
      <c r="B118" s="60">
        <v>112</v>
      </c>
      <c r="C118" s="61" t="s">
        <v>14</v>
      </c>
      <c r="D118" s="62" t="s">
        <v>130</v>
      </c>
      <c r="E118" s="63">
        <f t="shared" si="6"/>
        <v>290</v>
      </c>
      <c r="F118" s="64">
        <v>290</v>
      </c>
      <c r="G118" s="64"/>
      <c r="H118" s="64">
        <v>290</v>
      </c>
      <c r="I118" s="65">
        <f t="shared" si="7"/>
        <v>1</v>
      </c>
      <c r="J118" s="62" t="s">
        <v>16</v>
      </c>
      <c r="K118" s="60" t="s">
        <v>17</v>
      </c>
      <c r="L118" s="66"/>
    </row>
    <row r="119" ht="22.8" customHeight="1" spans="1:12">
      <c r="A119" s="59"/>
      <c r="B119" s="60">
        <v>113</v>
      </c>
      <c r="C119" s="61" t="s">
        <v>22</v>
      </c>
      <c r="D119" s="62" t="s">
        <v>131</v>
      </c>
      <c r="E119" s="63">
        <f t="shared" si="6"/>
        <v>65.2108</v>
      </c>
      <c r="F119" s="64">
        <v>65.2108</v>
      </c>
      <c r="G119" s="64"/>
      <c r="H119" s="64">
        <v>65.2108</v>
      </c>
      <c r="I119" s="65">
        <f t="shared" si="7"/>
        <v>1</v>
      </c>
      <c r="J119" s="62" t="s">
        <v>16</v>
      </c>
      <c r="K119" s="60" t="s">
        <v>17</v>
      </c>
      <c r="L119" s="66"/>
    </row>
    <row r="120" ht="22.8" customHeight="1" spans="1:12">
      <c r="A120" s="59"/>
      <c r="B120" s="60">
        <v>114</v>
      </c>
      <c r="C120" s="61" t="s">
        <v>14</v>
      </c>
      <c r="D120" s="62" t="s">
        <v>132</v>
      </c>
      <c r="E120" s="63">
        <f t="shared" si="6"/>
        <v>25.04</v>
      </c>
      <c r="F120" s="64">
        <v>25.04</v>
      </c>
      <c r="G120" s="64"/>
      <c r="H120" s="64">
        <v>25.04</v>
      </c>
      <c r="I120" s="65">
        <f t="shared" si="7"/>
        <v>1</v>
      </c>
      <c r="J120" s="62" t="s">
        <v>16</v>
      </c>
      <c r="K120" s="60" t="s">
        <v>17</v>
      </c>
      <c r="L120" s="66"/>
    </row>
    <row r="121" ht="22.8" customHeight="1" spans="1:12">
      <c r="A121" s="59"/>
      <c r="B121" s="60">
        <v>115</v>
      </c>
      <c r="C121" s="61" t="s">
        <v>14</v>
      </c>
      <c r="D121" s="62" t="s">
        <v>133</v>
      </c>
      <c r="E121" s="63">
        <f t="shared" si="6"/>
        <v>4.5435</v>
      </c>
      <c r="F121" s="64">
        <v>4.5435</v>
      </c>
      <c r="G121" s="64"/>
      <c r="H121" s="64">
        <v>4.5435</v>
      </c>
      <c r="I121" s="65">
        <f t="shared" si="7"/>
        <v>1</v>
      </c>
      <c r="J121" s="62" t="s">
        <v>16</v>
      </c>
      <c r="K121" s="60" t="s">
        <v>17</v>
      </c>
      <c r="L121" s="66"/>
    </row>
    <row r="122" ht="22.8" customHeight="1" spans="1:12">
      <c r="A122" s="59"/>
      <c r="B122" s="60">
        <v>116</v>
      </c>
      <c r="C122" s="61" t="s">
        <v>14</v>
      </c>
      <c r="D122" s="62" t="s">
        <v>134</v>
      </c>
      <c r="E122" s="63">
        <f t="shared" si="6"/>
        <v>3.1993</v>
      </c>
      <c r="F122" s="64">
        <v>3.1993</v>
      </c>
      <c r="G122" s="64"/>
      <c r="H122" s="64">
        <v>3.1993</v>
      </c>
      <c r="I122" s="65">
        <f t="shared" si="7"/>
        <v>1</v>
      </c>
      <c r="J122" s="62" t="s">
        <v>16</v>
      </c>
      <c r="K122" s="60" t="s">
        <v>17</v>
      </c>
      <c r="L122" s="66"/>
    </row>
    <row r="123" ht="22.8" customHeight="1" spans="1:12">
      <c r="A123" s="59"/>
      <c r="B123" s="60">
        <v>117</v>
      </c>
      <c r="C123" s="61" t="s">
        <v>22</v>
      </c>
      <c r="D123" s="62" t="s">
        <v>135</v>
      </c>
      <c r="E123" s="63">
        <f t="shared" si="6"/>
        <v>8.6595</v>
      </c>
      <c r="F123" s="64">
        <v>8.6595</v>
      </c>
      <c r="G123" s="64"/>
      <c r="H123" s="64">
        <v>8.6595</v>
      </c>
      <c r="I123" s="65">
        <f t="shared" si="7"/>
        <v>1</v>
      </c>
      <c r="J123" s="62" t="s">
        <v>16</v>
      </c>
      <c r="K123" s="60" t="s">
        <v>17</v>
      </c>
      <c r="L123" s="66"/>
    </row>
    <row r="124" ht="22.8" customHeight="1" spans="1:12">
      <c r="A124" s="59"/>
      <c r="B124" s="60">
        <v>118</v>
      </c>
      <c r="C124" s="61" t="s">
        <v>14</v>
      </c>
      <c r="D124" s="62" t="s">
        <v>136</v>
      </c>
      <c r="E124" s="63">
        <f t="shared" si="6"/>
        <v>7.6913</v>
      </c>
      <c r="F124" s="64">
        <v>7.6913</v>
      </c>
      <c r="G124" s="64"/>
      <c r="H124" s="64">
        <v>7.6913</v>
      </c>
      <c r="I124" s="65">
        <f t="shared" si="7"/>
        <v>1</v>
      </c>
      <c r="J124" s="62" t="s">
        <v>16</v>
      </c>
      <c r="K124" s="60" t="s">
        <v>17</v>
      </c>
      <c r="L124" s="66"/>
    </row>
    <row r="125" ht="22.8" customHeight="1" spans="1:12">
      <c r="A125" s="59"/>
      <c r="B125" s="60">
        <v>119</v>
      </c>
      <c r="C125" s="61" t="s">
        <v>14</v>
      </c>
      <c r="D125" s="62" t="s">
        <v>137</v>
      </c>
      <c r="E125" s="63">
        <f t="shared" si="6"/>
        <v>5.825</v>
      </c>
      <c r="F125" s="64">
        <v>5.825</v>
      </c>
      <c r="G125" s="64"/>
      <c r="H125" s="64">
        <v>5.825</v>
      </c>
      <c r="I125" s="65">
        <f t="shared" si="7"/>
        <v>1</v>
      </c>
      <c r="J125" s="62" t="s">
        <v>16</v>
      </c>
      <c r="K125" s="60" t="s">
        <v>17</v>
      </c>
      <c r="L125" s="66"/>
    </row>
    <row r="126" ht="22.8" customHeight="1" spans="1:12">
      <c r="A126" s="59"/>
      <c r="B126" s="60">
        <v>120</v>
      </c>
      <c r="C126" s="61" t="s">
        <v>14</v>
      </c>
      <c r="D126" s="62" t="s">
        <v>138</v>
      </c>
      <c r="E126" s="63">
        <f t="shared" si="6"/>
        <v>16</v>
      </c>
      <c r="F126" s="64">
        <v>15.5</v>
      </c>
      <c r="G126" s="64">
        <v>0.5</v>
      </c>
      <c r="H126" s="64">
        <v>15.5</v>
      </c>
      <c r="I126" s="65">
        <f t="shared" si="7"/>
        <v>0.96875</v>
      </c>
      <c r="J126" s="62" t="s">
        <v>16</v>
      </c>
      <c r="K126" s="60" t="s">
        <v>17</v>
      </c>
      <c r="L126" s="66"/>
    </row>
    <row r="127" ht="22.8" customHeight="1" spans="1:12">
      <c r="A127" s="59"/>
      <c r="B127" s="60">
        <v>121</v>
      </c>
      <c r="C127" s="61" t="s">
        <v>14</v>
      </c>
      <c r="D127" s="62" t="s">
        <v>139</v>
      </c>
      <c r="E127" s="63">
        <f t="shared" si="6"/>
        <v>49.528878</v>
      </c>
      <c r="F127" s="64">
        <v>49.528878</v>
      </c>
      <c r="G127" s="64"/>
      <c r="H127" s="64">
        <v>49.528878</v>
      </c>
      <c r="I127" s="65">
        <f t="shared" si="7"/>
        <v>1</v>
      </c>
      <c r="J127" s="62" t="s">
        <v>16</v>
      </c>
      <c r="K127" s="60" t="s">
        <v>17</v>
      </c>
      <c r="L127" s="66"/>
    </row>
    <row r="128" ht="22.8" customHeight="1" spans="1:12">
      <c r="A128" s="59"/>
      <c r="B128" s="60">
        <v>122</v>
      </c>
      <c r="C128" s="61" t="s">
        <v>14</v>
      </c>
      <c r="D128" s="62" t="s">
        <v>140</v>
      </c>
      <c r="E128" s="63">
        <f t="shared" si="6"/>
        <v>99.4435</v>
      </c>
      <c r="F128" s="64">
        <v>99.4435</v>
      </c>
      <c r="G128" s="64"/>
      <c r="H128" s="64">
        <v>99.4435</v>
      </c>
      <c r="I128" s="65">
        <f t="shared" si="7"/>
        <v>1</v>
      </c>
      <c r="J128" s="62" t="s">
        <v>16</v>
      </c>
      <c r="K128" s="60" t="s">
        <v>17</v>
      </c>
      <c r="L128" s="66"/>
    </row>
    <row r="129" ht="22.8" customHeight="1" spans="1:12">
      <c r="A129" s="59"/>
      <c r="B129" s="60">
        <v>123</v>
      </c>
      <c r="C129" s="61" t="s">
        <v>14</v>
      </c>
      <c r="D129" s="62" t="s">
        <v>141</v>
      </c>
      <c r="E129" s="63">
        <f t="shared" si="6"/>
        <v>1150</v>
      </c>
      <c r="F129" s="64">
        <v>1150</v>
      </c>
      <c r="G129" s="64"/>
      <c r="H129" s="64">
        <v>1150</v>
      </c>
      <c r="I129" s="65">
        <f t="shared" si="7"/>
        <v>1</v>
      </c>
      <c r="J129" s="62" t="s">
        <v>16</v>
      </c>
      <c r="K129" s="60" t="s">
        <v>17</v>
      </c>
      <c r="L129" s="66"/>
    </row>
    <row r="130" ht="22.8" customHeight="1" spans="1:12">
      <c r="A130" s="59"/>
      <c r="B130" s="60">
        <v>124</v>
      </c>
      <c r="C130" s="61" t="s">
        <v>14</v>
      </c>
      <c r="D130" s="62" t="s">
        <v>142</v>
      </c>
      <c r="E130" s="63">
        <f t="shared" si="6"/>
        <v>192</v>
      </c>
      <c r="F130" s="64">
        <v>192</v>
      </c>
      <c r="G130" s="64"/>
      <c r="H130" s="64">
        <v>192</v>
      </c>
      <c r="I130" s="65">
        <f t="shared" si="7"/>
        <v>1</v>
      </c>
      <c r="J130" s="62" t="s">
        <v>16</v>
      </c>
      <c r="K130" s="60" t="s">
        <v>17</v>
      </c>
      <c r="L130" s="66"/>
    </row>
    <row r="131" ht="22.8" customHeight="1" spans="1:12">
      <c r="A131" s="59"/>
      <c r="B131" s="60">
        <v>125</v>
      </c>
      <c r="C131" s="61" t="s">
        <v>14</v>
      </c>
      <c r="D131" s="62" t="s">
        <v>143</v>
      </c>
      <c r="E131" s="63">
        <f t="shared" si="6"/>
        <v>205.95834</v>
      </c>
      <c r="F131" s="64">
        <v>205.95834</v>
      </c>
      <c r="G131" s="64"/>
      <c r="H131" s="64">
        <v>205.95834</v>
      </c>
      <c r="I131" s="65">
        <f t="shared" si="7"/>
        <v>1</v>
      </c>
      <c r="J131" s="62" t="s">
        <v>16</v>
      </c>
      <c r="K131" s="60" t="s">
        <v>17</v>
      </c>
      <c r="L131" s="66"/>
    </row>
    <row r="132" ht="22.8" customHeight="1" spans="1:12">
      <c r="A132" s="59"/>
      <c r="B132" s="60">
        <v>126</v>
      </c>
      <c r="C132" s="61" t="s">
        <v>22</v>
      </c>
      <c r="D132" s="62" t="s">
        <v>144</v>
      </c>
      <c r="E132" s="63">
        <f t="shared" si="6"/>
        <v>2.83334</v>
      </c>
      <c r="F132" s="64">
        <v>2.83334</v>
      </c>
      <c r="G132" s="64"/>
      <c r="H132" s="64">
        <v>2.83334</v>
      </c>
      <c r="I132" s="65">
        <f t="shared" si="7"/>
        <v>1</v>
      </c>
      <c r="J132" s="62" t="s">
        <v>16</v>
      </c>
      <c r="K132" s="60" t="s">
        <v>17</v>
      </c>
      <c r="L132" s="66"/>
    </row>
    <row r="133" ht="22.8" customHeight="1" spans="1:12">
      <c r="A133" s="59"/>
      <c r="B133" s="60">
        <v>127</v>
      </c>
      <c r="C133" s="61" t="s">
        <v>14</v>
      </c>
      <c r="D133" s="62" t="s">
        <v>145</v>
      </c>
      <c r="E133" s="63">
        <f t="shared" si="6"/>
        <v>56.3262</v>
      </c>
      <c r="F133" s="64">
        <v>56.3262</v>
      </c>
      <c r="G133" s="64"/>
      <c r="H133" s="64">
        <v>56.3262</v>
      </c>
      <c r="I133" s="65">
        <f t="shared" si="7"/>
        <v>1</v>
      </c>
      <c r="J133" s="62" t="s">
        <v>16</v>
      </c>
      <c r="K133" s="60" t="s">
        <v>17</v>
      </c>
      <c r="L133" s="66"/>
    </row>
    <row r="134" ht="22.8" customHeight="1" spans="1:12">
      <c r="A134" s="59"/>
      <c r="B134" s="60">
        <v>128</v>
      </c>
      <c r="C134" s="61" t="s">
        <v>14</v>
      </c>
      <c r="D134" s="62" t="s">
        <v>146</v>
      </c>
      <c r="E134" s="63">
        <f t="shared" si="6"/>
        <v>428.5</v>
      </c>
      <c r="F134" s="64">
        <v>428.5</v>
      </c>
      <c r="G134" s="64"/>
      <c r="H134" s="64">
        <v>428.5</v>
      </c>
      <c r="I134" s="65">
        <f t="shared" si="7"/>
        <v>1</v>
      </c>
      <c r="J134" s="62" t="s">
        <v>16</v>
      </c>
      <c r="K134" s="60" t="s">
        <v>17</v>
      </c>
      <c r="L134" s="66"/>
    </row>
    <row r="135" ht="22.8" customHeight="1" spans="1:12">
      <c r="A135" s="59"/>
      <c r="B135" s="60">
        <v>129</v>
      </c>
      <c r="C135" s="61" t="s">
        <v>14</v>
      </c>
      <c r="D135" s="62" t="s">
        <v>147</v>
      </c>
      <c r="E135" s="63">
        <f t="shared" ref="E135:E169" si="8">SUM(F135:G135)</f>
        <v>257.472349</v>
      </c>
      <c r="F135" s="64">
        <v>257.472349</v>
      </c>
      <c r="G135" s="64"/>
      <c r="H135" s="64">
        <v>257.472349</v>
      </c>
      <c r="I135" s="65">
        <f t="shared" ref="I135:I169" si="9">H135/E135</f>
        <v>1</v>
      </c>
      <c r="J135" s="62" t="s">
        <v>16</v>
      </c>
      <c r="K135" s="60" t="s">
        <v>17</v>
      </c>
      <c r="L135" s="66"/>
    </row>
    <row r="136" ht="22.8" customHeight="1" spans="1:12">
      <c r="A136" s="59"/>
      <c r="B136" s="60">
        <v>130</v>
      </c>
      <c r="C136" s="61" t="s">
        <v>14</v>
      </c>
      <c r="D136" s="62" t="s">
        <v>148</v>
      </c>
      <c r="E136" s="63">
        <f t="shared" si="8"/>
        <v>593.7</v>
      </c>
      <c r="F136" s="64">
        <v>593.7</v>
      </c>
      <c r="G136" s="64"/>
      <c r="H136" s="64">
        <v>593.7</v>
      </c>
      <c r="I136" s="65">
        <f t="shared" si="9"/>
        <v>1</v>
      </c>
      <c r="J136" s="62" t="s">
        <v>16</v>
      </c>
      <c r="K136" s="60" t="s">
        <v>17</v>
      </c>
      <c r="L136" s="66"/>
    </row>
    <row r="137" ht="22.8" customHeight="1" spans="1:12">
      <c r="A137" s="59"/>
      <c r="B137" s="60">
        <v>131</v>
      </c>
      <c r="C137" s="61" t="s">
        <v>14</v>
      </c>
      <c r="D137" s="62" t="s">
        <v>149</v>
      </c>
      <c r="E137" s="63">
        <f t="shared" si="8"/>
        <v>1269.691616</v>
      </c>
      <c r="F137" s="64">
        <v>1269.691616</v>
      </c>
      <c r="G137" s="64"/>
      <c r="H137" s="64">
        <v>1269.691616</v>
      </c>
      <c r="I137" s="65">
        <f t="shared" si="9"/>
        <v>1</v>
      </c>
      <c r="J137" s="62" t="s">
        <v>16</v>
      </c>
      <c r="K137" s="60" t="s">
        <v>17</v>
      </c>
      <c r="L137" s="66"/>
    </row>
    <row r="138" ht="22.8" customHeight="1" spans="1:12">
      <c r="A138" s="59"/>
      <c r="B138" s="60">
        <v>132</v>
      </c>
      <c r="C138" s="61" t="s">
        <v>14</v>
      </c>
      <c r="D138" s="62" t="s">
        <v>150</v>
      </c>
      <c r="E138" s="63">
        <f t="shared" si="8"/>
        <v>336.42</v>
      </c>
      <c r="F138" s="64">
        <v>336.42</v>
      </c>
      <c r="G138" s="64"/>
      <c r="H138" s="64">
        <v>336.42</v>
      </c>
      <c r="I138" s="65">
        <f t="shared" si="9"/>
        <v>1</v>
      </c>
      <c r="J138" s="62" t="s">
        <v>16</v>
      </c>
      <c r="K138" s="60" t="s">
        <v>17</v>
      </c>
      <c r="L138" s="66"/>
    </row>
    <row r="139" ht="22.8" customHeight="1" spans="1:12">
      <c r="A139" s="59"/>
      <c r="B139" s="60">
        <v>133</v>
      </c>
      <c r="C139" s="61" t="s">
        <v>22</v>
      </c>
      <c r="D139" s="62" t="s">
        <v>151</v>
      </c>
      <c r="E139" s="63">
        <f t="shared" si="8"/>
        <v>101.5435</v>
      </c>
      <c r="F139" s="64">
        <v>101.5435</v>
      </c>
      <c r="G139" s="64"/>
      <c r="H139" s="64">
        <v>101.5435</v>
      </c>
      <c r="I139" s="65">
        <f t="shared" si="9"/>
        <v>1</v>
      </c>
      <c r="J139" s="62" t="s">
        <v>16</v>
      </c>
      <c r="K139" s="60" t="s">
        <v>17</v>
      </c>
      <c r="L139" s="66"/>
    </row>
    <row r="140" ht="22.8" customHeight="1" spans="1:12">
      <c r="A140" s="59"/>
      <c r="B140" s="60">
        <v>134</v>
      </c>
      <c r="C140" s="61" t="s">
        <v>14</v>
      </c>
      <c r="D140" s="62" t="s">
        <v>152</v>
      </c>
      <c r="E140" s="63">
        <f t="shared" si="8"/>
        <v>10</v>
      </c>
      <c r="F140" s="64">
        <v>10</v>
      </c>
      <c r="G140" s="64"/>
      <c r="H140" s="64">
        <v>10</v>
      </c>
      <c r="I140" s="65">
        <f t="shared" si="9"/>
        <v>1</v>
      </c>
      <c r="J140" s="62" t="s">
        <v>16</v>
      </c>
      <c r="K140" s="60" t="s">
        <v>17</v>
      </c>
      <c r="L140" s="66"/>
    </row>
    <row r="141" ht="22.8" customHeight="1" spans="1:12">
      <c r="A141" s="59"/>
      <c r="B141" s="60">
        <v>135</v>
      </c>
      <c r="C141" s="61" t="s">
        <v>14</v>
      </c>
      <c r="D141" s="62" t="s">
        <v>153</v>
      </c>
      <c r="E141" s="63">
        <f t="shared" si="8"/>
        <v>0.5</v>
      </c>
      <c r="F141" s="64">
        <v>0.5</v>
      </c>
      <c r="G141" s="64"/>
      <c r="H141" s="64">
        <v>0.5</v>
      </c>
      <c r="I141" s="65">
        <f t="shared" si="9"/>
        <v>1</v>
      </c>
      <c r="J141" s="62" t="s">
        <v>16</v>
      </c>
      <c r="K141" s="60" t="s">
        <v>17</v>
      </c>
      <c r="L141" s="66"/>
    </row>
    <row r="142" ht="22.8" customHeight="1" spans="1:12">
      <c r="A142" s="59"/>
      <c r="B142" s="60">
        <v>136</v>
      </c>
      <c r="C142" s="61" t="s">
        <v>14</v>
      </c>
      <c r="D142" s="62" t="s">
        <v>154</v>
      </c>
      <c r="E142" s="63">
        <f t="shared" si="8"/>
        <v>40.4736</v>
      </c>
      <c r="F142" s="64">
        <v>40.4736</v>
      </c>
      <c r="G142" s="64"/>
      <c r="H142" s="64">
        <v>40.4736</v>
      </c>
      <c r="I142" s="65">
        <f t="shared" si="9"/>
        <v>1</v>
      </c>
      <c r="J142" s="62" t="s">
        <v>16</v>
      </c>
      <c r="K142" s="60" t="s">
        <v>17</v>
      </c>
      <c r="L142" s="66"/>
    </row>
    <row r="143" ht="22.8" customHeight="1" spans="1:12">
      <c r="A143" s="59"/>
      <c r="B143" s="60">
        <v>137</v>
      </c>
      <c r="C143" s="61" t="s">
        <v>22</v>
      </c>
      <c r="D143" s="62" t="s">
        <v>155</v>
      </c>
      <c r="E143" s="63">
        <f t="shared" si="8"/>
        <v>234.406</v>
      </c>
      <c r="F143" s="64">
        <v>234.406</v>
      </c>
      <c r="G143" s="64"/>
      <c r="H143" s="64">
        <v>234.406</v>
      </c>
      <c r="I143" s="65">
        <f t="shared" si="9"/>
        <v>1</v>
      </c>
      <c r="J143" s="62" t="s">
        <v>16</v>
      </c>
      <c r="K143" s="60" t="s">
        <v>17</v>
      </c>
      <c r="L143" s="66"/>
    </row>
    <row r="144" ht="22.8" customHeight="1" spans="1:12">
      <c r="A144" s="59"/>
      <c r="B144" s="60">
        <v>138</v>
      </c>
      <c r="C144" s="61" t="s">
        <v>14</v>
      </c>
      <c r="D144" s="62" t="s">
        <v>156</v>
      </c>
      <c r="E144" s="63">
        <f t="shared" si="8"/>
        <v>10</v>
      </c>
      <c r="F144" s="64">
        <v>10</v>
      </c>
      <c r="G144" s="64"/>
      <c r="H144" s="64">
        <v>10</v>
      </c>
      <c r="I144" s="65">
        <f t="shared" si="9"/>
        <v>1</v>
      </c>
      <c r="J144" s="62" t="s">
        <v>16</v>
      </c>
      <c r="K144" s="60" t="s">
        <v>17</v>
      </c>
      <c r="L144" s="66"/>
    </row>
    <row r="145" ht="22.8" customHeight="1" spans="1:12">
      <c r="A145" s="59"/>
      <c r="B145" s="60">
        <v>139</v>
      </c>
      <c r="C145" s="61" t="s">
        <v>14</v>
      </c>
      <c r="D145" s="62" t="s">
        <v>157</v>
      </c>
      <c r="E145" s="63">
        <f t="shared" si="8"/>
        <v>2.1789</v>
      </c>
      <c r="F145" s="64">
        <v>2.1789</v>
      </c>
      <c r="G145" s="64"/>
      <c r="H145" s="64">
        <v>2.1789</v>
      </c>
      <c r="I145" s="65">
        <f t="shared" si="9"/>
        <v>1</v>
      </c>
      <c r="J145" s="62" t="s">
        <v>16</v>
      </c>
      <c r="K145" s="60" t="s">
        <v>17</v>
      </c>
      <c r="L145" s="66"/>
    </row>
    <row r="146" ht="22.8" customHeight="1" spans="1:12">
      <c r="A146" s="59"/>
      <c r="B146" s="60">
        <v>140</v>
      </c>
      <c r="C146" s="61" t="s">
        <v>14</v>
      </c>
      <c r="D146" s="62" t="s">
        <v>158</v>
      </c>
      <c r="E146" s="63">
        <f t="shared" si="8"/>
        <v>0.08</v>
      </c>
      <c r="F146" s="64">
        <v>0.08</v>
      </c>
      <c r="G146" s="64"/>
      <c r="H146" s="64">
        <v>0.08</v>
      </c>
      <c r="I146" s="65">
        <f t="shared" si="9"/>
        <v>1</v>
      </c>
      <c r="J146" s="62" t="s">
        <v>16</v>
      </c>
      <c r="K146" s="60" t="s">
        <v>17</v>
      </c>
      <c r="L146" s="66"/>
    </row>
    <row r="147" ht="22.8" customHeight="1" spans="1:12">
      <c r="A147" s="59"/>
      <c r="B147" s="60">
        <v>141</v>
      </c>
      <c r="C147" s="61" t="s">
        <v>14</v>
      </c>
      <c r="D147" s="62" t="s">
        <v>159</v>
      </c>
      <c r="E147" s="63">
        <f t="shared" si="8"/>
        <v>26.44179</v>
      </c>
      <c r="F147" s="64">
        <v>26.44179</v>
      </c>
      <c r="G147" s="64"/>
      <c r="H147" s="64">
        <v>26.44179</v>
      </c>
      <c r="I147" s="65">
        <f t="shared" si="9"/>
        <v>1</v>
      </c>
      <c r="J147" s="62" t="s">
        <v>16</v>
      </c>
      <c r="K147" s="60" t="s">
        <v>17</v>
      </c>
      <c r="L147" s="66"/>
    </row>
    <row r="148" ht="22.8" customHeight="1" spans="1:12">
      <c r="A148" s="59"/>
      <c r="B148" s="60">
        <v>142</v>
      </c>
      <c r="C148" s="61" t="s">
        <v>22</v>
      </c>
      <c r="D148" s="62" t="s">
        <v>160</v>
      </c>
      <c r="E148" s="63">
        <f t="shared" si="8"/>
        <v>0.851</v>
      </c>
      <c r="F148" s="64">
        <v>0.851</v>
      </c>
      <c r="G148" s="64"/>
      <c r="H148" s="64">
        <v>0.851</v>
      </c>
      <c r="I148" s="65">
        <f t="shared" si="9"/>
        <v>1</v>
      </c>
      <c r="J148" s="62" t="s">
        <v>16</v>
      </c>
      <c r="K148" s="60" t="s">
        <v>17</v>
      </c>
      <c r="L148" s="66"/>
    </row>
    <row r="149" ht="22.8" customHeight="1" spans="1:12">
      <c r="A149" s="59"/>
      <c r="B149" s="60">
        <v>143</v>
      </c>
      <c r="C149" s="61" t="s">
        <v>14</v>
      </c>
      <c r="D149" s="62" t="s">
        <v>161</v>
      </c>
      <c r="E149" s="63">
        <f t="shared" si="8"/>
        <v>7</v>
      </c>
      <c r="F149" s="64">
        <v>7</v>
      </c>
      <c r="G149" s="64"/>
      <c r="H149" s="64">
        <v>7</v>
      </c>
      <c r="I149" s="65">
        <f t="shared" si="9"/>
        <v>1</v>
      </c>
      <c r="J149" s="62" t="s">
        <v>16</v>
      </c>
      <c r="K149" s="60" t="s">
        <v>17</v>
      </c>
      <c r="L149" s="66"/>
    </row>
    <row r="150" ht="22.8" customHeight="1" spans="1:12">
      <c r="A150" s="59"/>
      <c r="B150" s="60">
        <v>144</v>
      </c>
      <c r="C150" s="61" t="s">
        <v>14</v>
      </c>
      <c r="D150" s="62" t="s">
        <v>162</v>
      </c>
      <c r="E150" s="63">
        <f t="shared" si="8"/>
        <v>170</v>
      </c>
      <c r="F150" s="64"/>
      <c r="G150" s="64">
        <v>170</v>
      </c>
      <c r="H150" s="64"/>
      <c r="I150" s="65">
        <f t="shared" si="9"/>
        <v>0</v>
      </c>
      <c r="J150" s="62" t="s">
        <v>16</v>
      </c>
      <c r="K150" s="60" t="s">
        <v>17</v>
      </c>
      <c r="L150" s="66"/>
    </row>
    <row r="151" ht="22.8" customHeight="1" spans="1:12">
      <c r="A151" s="59"/>
      <c r="B151" s="60">
        <v>145</v>
      </c>
      <c r="C151" s="61" t="s">
        <v>14</v>
      </c>
      <c r="D151" s="62" t="s">
        <v>163</v>
      </c>
      <c r="E151" s="63">
        <f t="shared" si="8"/>
        <v>206.812</v>
      </c>
      <c r="F151" s="64">
        <v>206.812</v>
      </c>
      <c r="G151" s="64"/>
      <c r="H151" s="64">
        <v>206.812</v>
      </c>
      <c r="I151" s="65">
        <f t="shared" si="9"/>
        <v>1</v>
      </c>
      <c r="J151" s="62" t="s">
        <v>16</v>
      </c>
      <c r="K151" s="60" t="s">
        <v>17</v>
      </c>
      <c r="L151" s="66"/>
    </row>
    <row r="152" ht="22.8" customHeight="1" spans="1:12">
      <c r="A152" s="59"/>
      <c r="B152" s="60">
        <v>146</v>
      </c>
      <c r="C152" s="61" t="s">
        <v>22</v>
      </c>
      <c r="D152" s="62" t="s">
        <v>164</v>
      </c>
      <c r="E152" s="63">
        <f t="shared" si="8"/>
        <v>147.3917</v>
      </c>
      <c r="F152" s="64">
        <v>147.3917</v>
      </c>
      <c r="G152" s="64"/>
      <c r="H152" s="64">
        <v>147.3917</v>
      </c>
      <c r="I152" s="65">
        <f t="shared" si="9"/>
        <v>1</v>
      </c>
      <c r="J152" s="62" t="s">
        <v>165</v>
      </c>
      <c r="K152" s="60" t="s">
        <v>17</v>
      </c>
      <c r="L152" s="66"/>
    </row>
    <row r="153" ht="22.8" customHeight="1" spans="1:12">
      <c r="A153" s="59"/>
      <c r="B153" s="60">
        <v>147</v>
      </c>
      <c r="C153" s="61" t="s">
        <v>14</v>
      </c>
      <c r="D153" s="62" t="s">
        <v>166</v>
      </c>
      <c r="E153" s="63">
        <f t="shared" si="8"/>
        <v>0.3</v>
      </c>
      <c r="F153" s="64">
        <v>0.3</v>
      </c>
      <c r="G153" s="64"/>
      <c r="H153" s="64">
        <v>0.3</v>
      </c>
      <c r="I153" s="65">
        <f t="shared" si="9"/>
        <v>1</v>
      </c>
      <c r="J153" s="62" t="s">
        <v>16</v>
      </c>
      <c r="K153" s="60" t="s">
        <v>17</v>
      </c>
      <c r="L153" s="66"/>
    </row>
    <row r="154" ht="22.8" customHeight="1" spans="1:12">
      <c r="A154" s="59"/>
      <c r="B154" s="60">
        <v>148</v>
      </c>
      <c r="C154" s="61" t="s">
        <v>14</v>
      </c>
      <c r="D154" s="62" t="s">
        <v>167</v>
      </c>
      <c r="E154" s="63">
        <f t="shared" si="8"/>
        <v>2.7405</v>
      </c>
      <c r="F154" s="64">
        <v>2.7405</v>
      </c>
      <c r="G154" s="64"/>
      <c r="H154" s="64">
        <v>2.7405</v>
      </c>
      <c r="I154" s="65">
        <f t="shared" si="9"/>
        <v>1</v>
      </c>
      <c r="J154" s="62" t="s">
        <v>16</v>
      </c>
      <c r="K154" s="60" t="s">
        <v>17</v>
      </c>
      <c r="L154" s="66"/>
    </row>
    <row r="155" ht="22.8" customHeight="1" spans="1:12">
      <c r="A155" s="59"/>
      <c r="B155" s="60">
        <v>149</v>
      </c>
      <c r="C155" s="61" t="s">
        <v>14</v>
      </c>
      <c r="D155" s="62" t="s">
        <v>168</v>
      </c>
      <c r="E155" s="63">
        <f t="shared" si="8"/>
        <v>20</v>
      </c>
      <c r="F155" s="64">
        <v>20</v>
      </c>
      <c r="G155" s="64"/>
      <c r="H155" s="64">
        <v>20</v>
      </c>
      <c r="I155" s="65">
        <f t="shared" si="9"/>
        <v>1</v>
      </c>
      <c r="J155" s="62" t="s">
        <v>16</v>
      </c>
      <c r="K155" s="60" t="s">
        <v>17</v>
      </c>
      <c r="L155" s="66"/>
    </row>
    <row r="156" ht="22.8" customHeight="1" spans="1:12">
      <c r="A156" s="59"/>
      <c r="B156" s="60">
        <v>150</v>
      </c>
      <c r="C156" s="61" t="s">
        <v>14</v>
      </c>
      <c r="D156" s="62" t="s">
        <v>169</v>
      </c>
      <c r="E156" s="63">
        <f t="shared" si="8"/>
        <v>1.7</v>
      </c>
      <c r="F156" s="64">
        <v>1.7</v>
      </c>
      <c r="G156" s="64"/>
      <c r="H156" s="64">
        <v>1.7</v>
      </c>
      <c r="I156" s="65">
        <f t="shared" si="9"/>
        <v>1</v>
      </c>
      <c r="J156" s="62" t="s">
        <v>16</v>
      </c>
      <c r="K156" s="60" t="s">
        <v>17</v>
      </c>
      <c r="L156" s="66"/>
    </row>
    <row r="157" ht="22.8" customHeight="1" spans="1:12">
      <c r="A157" s="59"/>
      <c r="B157" s="60">
        <v>151</v>
      </c>
      <c r="C157" s="61" t="s">
        <v>22</v>
      </c>
      <c r="D157" s="62" t="s">
        <v>170</v>
      </c>
      <c r="E157" s="63">
        <f t="shared" si="8"/>
        <v>145.3928</v>
      </c>
      <c r="F157" s="64">
        <v>145.3928</v>
      </c>
      <c r="G157" s="64"/>
      <c r="H157" s="64">
        <v>145.3928</v>
      </c>
      <c r="I157" s="65">
        <f t="shared" si="9"/>
        <v>1</v>
      </c>
      <c r="J157" s="62" t="s">
        <v>16</v>
      </c>
      <c r="K157" s="60" t="s">
        <v>17</v>
      </c>
      <c r="L157" s="66"/>
    </row>
    <row r="158" ht="22.8" customHeight="1" spans="1:12">
      <c r="A158" s="59"/>
      <c r="B158" s="60">
        <v>152</v>
      </c>
      <c r="C158" s="61" t="s">
        <v>22</v>
      </c>
      <c r="D158" s="62" t="s">
        <v>171</v>
      </c>
      <c r="E158" s="63">
        <f t="shared" si="8"/>
        <v>0.310391</v>
      </c>
      <c r="F158" s="64">
        <v>0.310391</v>
      </c>
      <c r="G158" s="64"/>
      <c r="H158" s="64">
        <v>0.310391</v>
      </c>
      <c r="I158" s="65">
        <f t="shared" si="9"/>
        <v>1</v>
      </c>
      <c r="J158" s="62" t="s">
        <v>16</v>
      </c>
      <c r="K158" s="60" t="s">
        <v>17</v>
      </c>
      <c r="L158" s="66"/>
    </row>
    <row r="159" ht="22.8" customHeight="1" spans="1:12">
      <c r="A159" s="59"/>
      <c r="B159" s="60">
        <v>153</v>
      </c>
      <c r="C159" s="61" t="s">
        <v>14</v>
      </c>
      <c r="D159" s="62" t="s">
        <v>172</v>
      </c>
      <c r="E159" s="63">
        <f t="shared" si="8"/>
        <v>86.581614</v>
      </c>
      <c r="F159" s="64">
        <v>86.581614</v>
      </c>
      <c r="G159" s="64"/>
      <c r="H159" s="64">
        <v>86.581614</v>
      </c>
      <c r="I159" s="65">
        <f t="shared" si="9"/>
        <v>1</v>
      </c>
      <c r="J159" s="62" t="s">
        <v>16</v>
      </c>
      <c r="K159" s="60" t="s">
        <v>17</v>
      </c>
      <c r="L159" s="66"/>
    </row>
    <row r="160" ht="22.8" customHeight="1" spans="1:12">
      <c r="A160" s="59"/>
      <c r="B160" s="60">
        <v>154</v>
      </c>
      <c r="C160" s="61" t="s">
        <v>14</v>
      </c>
      <c r="D160" s="62" t="s">
        <v>173</v>
      </c>
      <c r="E160" s="63">
        <f t="shared" si="8"/>
        <v>20</v>
      </c>
      <c r="F160" s="64">
        <v>20</v>
      </c>
      <c r="G160" s="64"/>
      <c r="H160" s="64">
        <v>20</v>
      </c>
      <c r="I160" s="65">
        <f t="shared" si="9"/>
        <v>1</v>
      </c>
      <c r="J160" s="62" t="s">
        <v>16</v>
      </c>
      <c r="K160" s="60" t="s">
        <v>17</v>
      </c>
      <c r="L160" s="66"/>
    </row>
    <row r="161" ht="22.8" customHeight="1" spans="1:12">
      <c r="A161" s="59"/>
      <c r="B161" s="60">
        <v>155</v>
      </c>
      <c r="C161" s="61" t="s">
        <v>14</v>
      </c>
      <c r="D161" s="62" t="s">
        <v>174</v>
      </c>
      <c r="E161" s="63">
        <f t="shared" si="8"/>
        <v>134.7</v>
      </c>
      <c r="F161" s="64">
        <v>134.6939</v>
      </c>
      <c r="G161" s="64">
        <v>0.00609999999997513</v>
      </c>
      <c r="H161" s="64">
        <v>134.6939</v>
      </c>
      <c r="I161" s="65">
        <f t="shared" si="9"/>
        <v>0.999954714179659</v>
      </c>
      <c r="J161" s="62" t="s">
        <v>16</v>
      </c>
      <c r="K161" s="60" t="s">
        <v>17</v>
      </c>
      <c r="L161" s="66"/>
    </row>
    <row r="162" ht="22.8" customHeight="1" spans="1:12">
      <c r="A162" s="59"/>
      <c r="B162" s="60">
        <v>156</v>
      </c>
      <c r="C162" s="61" t="s">
        <v>14</v>
      </c>
      <c r="D162" s="62" t="s">
        <v>175</v>
      </c>
      <c r="E162" s="63">
        <f t="shared" si="8"/>
        <v>10</v>
      </c>
      <c r="F162" s="64">
        <v>10</v>
      </c>
      <c r="G162" s="64"/>
      <c r="H162" s="64">
        <v>10</v>
      </c>
      <c r="I162" s="65">
        <f t="shared" si="9"/>
        <v>1</v>
      </c>
      <c r="J162" s="62" t="s">
        <v>16</v>
      </c>
      <c r="K162" s="60" t="s">
        <v>17</v>
      </c>
      <c r="L162" s="66"/>
    </row>
    <row r="163" ht="22.8" customHeight="1" spans="1:12">
      <c r="A163" s="59"/>
      <c r="B163" s="60">
        <v>157</v>
      </c>
      <c r="C163" s="61" t="s">
        <v>14</v>
      </c>
      <c r="D163" s="62" t="s">
        <v>176</v>
      </c>
      <c r="E163" s="63">
        <f t="shared" si="8"/>
        <v>30</v>
      </c>
      <c r="F163" s="64">
        <v>30</v>
      </c>
      <c r="G163" s="64"/>
      <c r="H163" s="64">
        <v>30</v>
      </c>
      <c r="I163" s="65">
        <f t="shared" si="9"/>
        <v>1</v>
      </c>
      <c r="J163" s="62" t="s">
        <v>16</v>
      </c>
      <c r="K163" s="60" t="s">
        <v>17</v>
      </c>
      <c r="L163" s="66"/>
    </row>
    <row r="164" ht="22.8" customHeight="1" spans="1:12">
      <c r="A164" s="59"/>
      <c r="B164" s="60">
        <v>158</v>
      </c>
      <c r="C164" s="61" t="s">
        <v>14</v>
      </c>
      <c r="D164" s="62" t="s">
        <v>177</v>
      </c>
      <c r="E164" s="63">
        <f t="shared" si="8"/>
        <v>16.92</v>
      </c>
      <c r="F164" s="64">
        <v>16.92</v>
      </c>
      <c r="G164" s="64"/>
      <c r="H164" s="64">
        <v>16.92</v>
      </c>
      <c r="I164" s="65">
        <f t="shared" si="9"/>
        <v>1</v>
      </c>
      <c r="J164" s="62" t="s">
        <v>16</v>
      </c>
      <c r="K164" s="60" t="s">
        <v>17</v>
      </c>
      <c r="L164" s="66"/>
    </row>
    <row r="165" ht="22.8" customHeight="1" spans="1:12">
      <c r="A165" s="59"/>
      <c r="B165" s="60">
        <v>159</v>
      </c>
      <c r="C165" s="61" t="s">
        <v>22</v>
      </c>
      <c r="D165" s="62" t="s">
        <v>178</v>
      </c>
      <c r="E165" s="63">
        <f t="shared" si="8"/>
        <v>17.28</v>
      </c>
      <c r="F165" s="64">
        <v>17.28</v>
      </c>
      <c r="G165" s="64"/>
      <c r="H165" s="64">
        <v>17.28</v>
      </c>
      <c r="I165" s="65">
        <f t="shared" si="9"/>
        <v>1</v>
      </c>
      <c r="J165" s="62" t="s">
        <v>16</v>
      </c>
      <c r="K165" s="60" t="s">
        <v>17</v>
      </c>
      <c r="L165" s="66"/>
    </row>
    <row r="166" ht="22.8" customHeight="1" spans="1:12">
      <c r="A166" s="59"/>
      <c r="B166" s="60">
        <v>160</v>
      </c>
      <c r="C166" s="61" t="s">
        <v>14</v>
      </c>
      <c r="D166" s="62" t="s">
        <v>179</v>
      </c>
      <c r="E166" s="63">
        <f t="shared" si="8"/>
        <v>25.0262</v>
      </c>
      <c r="F166" s="64">
        <v>25.0262</v>
      </c>
      <c r="G166" s="64"/>
      <c r="H166" s="64">
        <v>25.0262</v>
      </c>
      <c r="I166" s="65">
        <f t="shared" si="9"/>
        <v>1</v>
      </c>
      <c r="J166" s="62" t="s">
        <v>16</v>
      </c>
      <c r="K166" s="60" t="s">
        <v>17</v>
      </c>
      <c r="L166" s="66"/>
    </row>
    <row r="167" ht="22.8" customHeight="1" spans="1:12">
      <c r="A167" s="59"/>
      <c r="B167" s="60">
        <v>161</v>
      </c>
      <c r="C167" s="61" t="s">
        <v>14</v>
      </c>
      <c r="D167" s="62" t="s">
        <v>180</v>
      </c>
      <c r="E167" s="63">
        <f t="shared" si="8"/>
        <v>47</v>
      </c>
      <c r="F167" s="64">
        <v>47</v>
      </c>
      <c r="G167" s="64"/>
      <c r="H167" s="64">
        <v>47</v>
      </c>
      <c r="I167" s="65">
        <f t="shared" si="9"/>
        <v>1</v>
      </c>
      <c r="J167" s="62" t="s">
        <v>16</v>
      </c>
      <c r="K167" s="60" t="s">
        <v>17</v>
      </c>
      <c r="L167" s="66"/>
    </row>
    <row r="168" ht="22.8" customHeight="1" spans="1:12">
      <c r="A168" s="59"/>
      <c r="B168" s="60">
        <v>162</v>
      </c>
      <c r="C168" s="61" t="s">
        <v>14</v>
      </c>
      <c r="D168" s="62" t="s">
        <v>181</v>
      </c>
      <c r="E168" s="63">
        <f t="shared" si="8"/>
        <v>219.299428</v>
      </c>
      <c r="F168" s="64">
        <v>219.299428</v>
      </c>
      <c r="G168" s="64"/>
      <c r="H168" s="64">
        <v>219.299428</v>
      </c>
      <c r="I168" s="65">
        <f t="shared" si="9"/>
        <v>1</v>
      </c>
      <c r="J168" s="62" t="s">
        <v>16</v>
      </c>
      <c r="K168" s="60" t="s">
        <v>17</v>
      </c>
      <c r="L168" s="66"/>
    </row>
    <row r="169" ht="22.8" customHeight="1" spans="1:12">
      <c r="A169" s="59"/>
      <c r="B169" s="60">
        <v>163</v>
      </c>
      <c r="C169" s="61" t="s">
        <v>14</v>
      </c>
      <c r="D169" s="62" t="s">
        <v>182</v>
      </c>
      <c r="E169" s="63">
        <f t="shared" si="8"/>
        <v>63.06</v>
      </c>
      <c r="F169" s="64">
        <v>63.06</v>
      </c>
      <c r="G169" s="64"/>
      <c r="H169" s="64">
        <v>63.06</v>
      </c>
      <c r="I169" s="65">
        <f t="shared" si="9"/>
        <v>1</v>
      </c>
      <c r="J169" s="62" t="s">
        <v>16</v>
      </c>
      <c r="K169" s="60" t="s">
        <v>17</v>
      </c>
      <c r="L169" s="66"/>
    </row>
    <row r="170" ht="9.75" customHeight="1" spans="1:12">
      <c r="A170" s="33"/>
      <c r="B170" s="34"/>
      <c r="C170" s="34"/>
      <c r="D170" s="34"/>
      <c r="E170" s="34"/>
      <c r="F170" s="35"/>
      <c r="G170" s="35"/>
      <c r="H170" s="35"/>
      <c r="I170" s="34"/>
      <c r="J170" s="34"/>
      <c r="K170" s="34"/>
      <c r="L170" s="36"/>
    </row>
  </sheetData>
  <mergeCells count="14">
    <mergeCell ref="B1:C1"/>
    <mergeCell ref="B2:K2"/>
    <mergeCell ref="B3:C3"/>
    <mergeCell ref="J3:K3"/>
    <mergeCell ref="H4:I4"/>
    <mergeCell ref="A7:A169"/>
    <mergeCell ref="B4:B5"/>
    <mergeCell ref="C4:C5"/>
    <mergeCell ref="D4:D5"/>
    <mergeCell ref="E4:E5"/>
    <mergeCell ref="F4:F5"/>
    <mergeCell ref="G4:G5"/>
    <mergeCell ref="J4:J5"/>
    <mergeCell ref="K4:K5"/>
  </mergeCells>
  <conditionalFormatting sqref="B7:B169">
    <cfRule type="duplicateValues" dxfId="0" priority="1"/>
  </conditionalFormatting>
  <pageMargins left="0.75" right="0.75" top="0.26875" bottom="0.26875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selection activeCell="E8" sqref="E8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40" customFormat="1" ht="34" customHeight="1" spans="1:12">
      <c r="A6" s="41"/>
      <c r="B6" s="42">
        <v>7</v>
      </c>
      <c r="C6" s="43" t="s">
        <v>14</v>
      </c>
      <c r="D6" s="44" t="s">
        <v>24</v>
      </c>
      <c r="E6" s="45">
        <f t="shared" ref="E6:E13" si="0">SUM(F6:G6)</f>
        <v>64.5365</v>
      </c>
      <c r="F6" s="46">
        <v>64.5365</v>
      </c>
      <c r="G6" s="46"/>
      <c r="H6" s="46">
        <v>64.5365</v>
      </c>
      <c r="I6" s="49">
        <f t="shared" ref="I6:I13" si="1">H6/E6</f>
        <v>1</v>
      </c>
      <c r="J6" s="44" t="s">
        <v>16</v>
      </c>
      <c r="K6" s="42" t="s">
        <v>17</v>
      </c>
      <c r="L6" s="50"/>
    </row>
    <row r="7" s="40" customFormat="1" ht="32" customHeight="1" spans="1:12">
      <c r="A7" s="41"/>
      <c r="B7" s="42">
        <v>19</v>
      </c>
      <c r="C7" s="43" t="s">
        <v>14</v>
      </c>
      <c r="D7" s="44" t="s">
        <v>37</v>
      </c>
      <c r="E7" s="45">
        <f t="shared" si="0"/>
        <v>2.5</v>
      </c>
      <c r="F7" s="46">
        <v>2.5</v>
      </c>
      <c r="G7" s="46"/>
      <c r="H7" s="46">
        <v>2.5</v>
      </c>
      <c r="I7" s="49">
        <f t="shared" si="1"/>
        <v>1</v>
      </c>
      <c r="J7" s="44" t="s">
        <v>16</v>
      </c>
      <c r="K7" s="42" t="s">
        <v>17</v>
      </c>
      <c r="L7" s="50"/>
    </row>
    <row r="8" s="1" customFormat="1" ht="33" customHeight="1" spans="1:12">
      <c r="A8" s="19"/>
      <c r="B8" s="20">
        <v>38</v>
      </c>
      <c r="C8" s="21" t="s">
        <v>14</v>
      </c>
      <c r="D8" s="47" t="s">
        <v>56</v>
      </c>
      <c r="E8" s="23">
        <f t="shared" si="0"/>
        <v>94.5</v>
      </c>
      <c r="F8" s="24">
        <v>94.5</v>
      </c>
      <c r="G8" s="24"/>
      <c r="H8" s="24">
        <v>94.5</v>
      </c>
      <c r="I8" s="30">
        <f t="shared" si="1"/>
        <v>1</v>
      </c>
      <c r="J8" s="22" t="s">
        <v>16</v>
      </c>
      <c r="K8" s="20" t="s">
        <v>17</v>
      </c>
      <c r="L8" s="31"/>
    </row>
    <row r="9" s="1" customFormat="1" ht="36" customHeight="1" spans="1:12">
      <c r="A9" s="19"/>
      <c r="B9" s="20">
        <v>52</v>
      </c>
      <c r="C9" s="21" t="s">
        <v>14</v>
      </c>
      <c r="D9" s="48" t="s">
        <v>197</v>
      </c>
      <c r="E9" s="23">
        <f t="shared" si="0"/>
        <v>31</v>
      </c>
      <c r="F9" s="24">
        <v>31</v>
      </c>
      <c r="G9" s="24"/>
      <c r="H9" s="24">
        <v>31</v>
      </c>
      <c r="I9" s="30">
        <f t="shared" si="1"/>
        <v>1</v>
      </c>
      <c r="J9" s="22" t="s">
        <v>16</v>
      </c>
      <c r="K9" s="20" t="s">
        <v>17</v>
      </c>
      <c r="L9" s="31"/>
    </row>
    <row r="10" s="1" customFormat="1" ht="32" customHeight="1" spans="1:12">
      <c r="A10" s="19"/>
      <c r="B10" s="20">
        <v>65</v>
      </c>
      <c r="C10" s="21" t="s">
        <v>14</v>
      </c>
      <c r="D10" s="47" t="s">
        <v>83</v>
      </c>
      <c r="E10" s="23">
        <f t="shared" si="0"/>
        <v>21.67</v>
      </c>
      <c r="F10" s="24">
        <v>21.67</v>
      </c>
      <c r="G10" s="24"/>
      <c r="H10" s="24">
        <v>21.67</v>
      </c>
      <c r="I10" s="30">
        <f t="shared" si="1"/>
        <v>1</v>
      </c>
      <c r="J10" s="22" t="s">
        <v>16</v>
      </c>
      <c r="K10" s="20" t="s">
        <v>17</v>
      </c>
      <c r="L10" s="31"/>
    </row>
    <row r="11" s="1" customFormat="1" ht="27" customHeight="1" spans="1:12">
      <c r="A11" s="19"/>
      <c r="B11" s="20">
        <v>120</v>
      </c>
      <c r="C11" s="21" t="s">
        <v>14</v>
      </c>
      <c r="D11" s="47" t="s">
        <v>137</v>
      </c>
      <c r="E11" s="23">
        <f t="shared" si="0"/>
        <v>5.825</v>
      </c>
      <c r="F11" s="24">
        <v>5.825</v>
      </c>
      <c r="G11" s="24"/>
      <c r="H11" s="24">
        <v>5.825</v>
      </c>
      <c r="I11" s="30">
        <f t="shared" si="1"/>
        <v>1</v>
      </c>
      <c r="J11" s="22" t="s">
        <v>16</v>
      </c>
      <c r="K11" s="20" t="s">
        <v>17</v>
      </c>
      <c r="L11" s="31"/>
    </row>
    <row r="12" s="1" customFormat="1" ht="40" customHeight="1" spans="1:12">
      <c r="A12" s="19"/>
      <c r="B12" s="20">
        <v>141</v>
      </c>
      <c r="C12" s="21" t="s">
        <v>14</v>
      </c>
      <c r="D12" s="47" t="s">
        <v>158</v>
      </c>
      <c r="E12" s="23">
        <f t="shared" si="0"/>
        <v>0.08</v>
      </c>
      <c r="F12" s="24">
        <v>0.08</v>
      </c>
      <c r="G12" s="24"/>
      <c r="H12" s="24">
        <v>0.08</v>
      </c>
      <c r="I12" s="30">
        <f t="shared" si="1"/>
        <v>1</v>
      </c>
      <c r="J12" s="22" t="s">
        <v>16</v>
      </c>
      <c r="K12" s="20" t="s">
        <v>17</v>
      </c>
      <c r="L12" s="31"/>
    </row>
    <row r="13" s="1" customFormat="1" ht="49" customHeight="1" spans="1:12">
      <c r="A13" s="19"/>
      <c r="B13" s="20">
        <v>162</v>
      </c>
      <c r="C13" s="21" t="s">
        <v>14</v>
      </c>
      <c r="D13" s="47" t="s">
        <v>180</v>
      </c>
      <c r="E13" s="23">
        <f t="shared" si="0"/>
        <v>47</v>
      </c>
      <c r="F13" s="24">
        <v>47</v>
      </c>
      <c r="G13" s="24"/>
      <c r="H13" s="24">
        <v>47</v>
      </c>
      <c r="I13" s="30">
        <f t="shared" si="1"/>
        <v>1</v>
      </c>
      <c r="J13" s="22" t="s">
        <v>16</v>
      </c>
      <c r="K13" s="20" t="s">
        <v>17</v>
      </c>
      <c r="L13" s="31"/>
    </row>
  </sheetData>
  <mergeCells count="14">
    <mergeCell ref="B1:C1"/>
    <mergeCell ref="B2:K2"/>
    <mergeCell ref="B3:C3"/>
    <mergeCell ref="J3:K3"/>
    <mergeCell ref="H4:I4"/>
    <mergeCell ref="A6:A13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workbookViewId="0">
      <selection activeCell="G4" sqref="G4:G5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34</v>
      </c>
      <c r="C6" s="21" t="s">
        <v>14</v>
      </c>
      <c r="D6" s="22" t="s">
        <v>52</v>
      </c>
      <c r="E6" s="23">
        <f>SUM(F6:G6)</f>
        <v>633.079286</v>
      </c>
      <c r="F6" s="24">
        <v>633.079286</v>
      </c>
      <c r="G6" s="24"/>
      <c r="H6" s="24">
        <v>633.079286</v>
      </c>
      <c r="I6" s="30">
        <f>H6/E6</f>
        <v>1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125</v>
      </c>
      <c r="C7" s="21" t="s">
        <v>14</v>
      </c>
      <c r="D7" s="22" t="s">
        <v>142</v>
      </c>
      <c r="E7" s="23">
        <f>SUM(F7:G7)</f>
        <v>192</v>
      </c>
      <c r="F7" s="24">
        <v>192</v>
      </c>
      <c r="G7" s="24"/>
      <c r="H7" s="24">
        <v>192</v>
      </c>
      <c r="I7" s="30">
        <f>H7/E7</f>
        <v>1</v>
      </c>
      <c r="J7" s="22" t="s">
        <v>16</v>
      </c>
      <c r="K7" s="20" t="s">
        <v>17</v>
      </c>
      <c r="L7" s="31"/>
    </row>
    <row r="8" s="1" customFormat="1" ht="22.8" customHeight="1" spans="1:12">
      <c r="A8" s="19"/>
      <c r="B8" s="20">
        <v>132</v>
      </c>
      <c r="C8" s="21" t="s">
        <v>14</v>
      </c>
      <c r="D8" s="22" t="s">
        <v>149</v>
      </c>
      <c r="E8" s="23">
        <f>SUM(F8:G8)</f>
        <v>1269.691616</v>
      </c>
      <c r="F8" s="24">
        <v>1269.691616</v>
      </c>
      <c r="G8" s="24"/>
      <c r="H8" s="24">
        <v>1269.691616</v>
      </c>
      <c r="I8" s="30">
        <f>H8/E8</f>
        <v>1</v>
      </c>
      <c r="J8" s="22" t="s">
        <v>16</v>
      </c>
      <c r="K8" s="20" t="s">
        <v>17</v>
      </c>
      <c r="L8" s="31"/>
    </row>
    <row r="9" s="1" customFormat="1" ht="22.8" customHeight="1" spans="1:12">
      <c r="A9" s="19"/>
      <c r="B9" s="20">
        <v>154</v>
      </c>
      <c r="C9" s="21" t="s">
        <v>14</v>
      </c>
      <c r="D9" s="22" t="s">
        <v>172</v>
      </c>
      <c r="E9" s="23">
        <f>SUM(F9:G9)</f>
        <v>86.581614</v>
      </c>
      <c r="F9" s="24">
        <v>86.581614</v>
      </c>
      <c r="G9" s="24"/>
      <c r="H9" s="24">
        <v>86.581614</v>
      </c>
      <c r="I9" s="30">
        <f>H9/E9</f>
        <v>1</v>
      </c>
      <c r="J9" s="22" t="s">
        <v>16</v>
      </c>
      <c r="K9" s="20" t="s">
        <v>17</v>
      </c>
      <c r="L9" s="31"/>
    </row>
  </sheetData>
  <mergeCells count="14">
    <mergeCell ref="B1:C1"/>
    <mergeCell ref="B2:K2"/>
    <mergeCell ref="B3:C3"/>
    <mergeCell ref="J3:K3"/>
    <mergeCell ref="H4:I4"/>
    <mergeCell ref="A6:A9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workbookViewId="0">
      <selection activeCell="E26" sqref="E26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11</v>
      </c>
      <c r="C6" s="21" t="s">
        <v>14</v>
      </c>
      <c r="D6" s="22" t="s">
        <v>28</v>
      </c>
      <c r="E6" s="23">
        <f t="shared" ref="E6:E11" si="0">SUM(F6:G6)</f>
        <v>0.002017</v>
      </c>
      <c r="F6" s="24">
        <v>0.002017</v>
      </c>
      <c r="G6" s="24"/>
      <c r="H6" s="24">
        <v>0.002017</v>
      </c>
      <c r="I6" s="30">
        <f t="shared" ref="I6:I11" si="1">H6/E6</f>
        <v>1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46</v>
      </c>
      <c r="C7" s="21" t="s">
        <v>14</v>
      </c>
      <c r="D7" s="22" t="s">
        <v>64</v>
      </c>
      <c r="E7" s="23">
        <f t="shared" si="0"/>
        <v>0.014909</v>
      </c>
      <c r="F7" s="24">
        <v>0.014909</v>
      </c>
      <c r="G7" s="24"/>
      <c r="H7" s="24">
        <v>0.014909</v>
      </c>
      <c r="I7" s="30">
        <f t="shared" si="1"/>
        <v>1</v>
      </c>
      <c r="J7" s="22" t="s">
        <v>16</v>
      </c>
      <c r="K7" s="20" t="s">
        <v>17</v>
      </c>
      <c r="L7" s="31"/>
    </row>
    <row r="8" s="1" customFormat="1" ht="22.8" customHeight="1" spans="1:12">
      <c r="A8" s="19"/>
      <c r="B8" s="20">
        <v>85</v>
      </c>
      <c r="C8" s="21" t="s">
        <v>14</v>
      </c>
      <c r="D8" s="22" t="s">
        <v>103</v>
      </c>
      <c r="E8" s="23">
        <f t="shared" si="0"/>
        <v>290.784774</v>
      </c>
      <c r="F8" s="24">
        <v>290.784774</v>
      </c>
      <c r="G8" s="24"/>
      <c r="H8" s="24">
        <v>290.784774</v>
      </c>
      <c r="I8" s="30">
        <f t="shared" si="1"/>
        <v>1</v>
      </c>
      <c r="J8" s="22" t="s">
        <v>16</v>
      </c>
      <c r="K8" s="20" t="s">
        <v>17</v>
      </c>
      <c r="L8" s="31"/>
    </row>
    <row r="9" s="1" customFormat="1" ht="22.8" customHeight="1" spans="1:12">
      <c r="A9" s="19"/>
      <c r="B9" s="20">
        <v>88</v>
      </c>
      <c r="C9" s="21" t="s">
        <v>14</v>
      </c>
      <c r="D9" s="22" t="s">
        <v>106</v>
      </c>
      <c r="E9" s="23">
        <f t="shared" si="0"/>
        <v>0.002695</v>
      </c>
      <c r="F9" s="24">
        <v>0.002695</v>
      </c>
      <c r="G9" s="24"/>
      <c r="H9" s="24">
        <v>0.002695</v>
      </c>
      <c r="I9" s="30">
        <f t="shared" si="1"/>
        <v>1</v>
      </c>
      <c r="J9" s="22" t="s">
        <v>16</v>
      </c>
      <c r="K9" s="20" t="s">
        <v>17</v>
      </c>
      <c r="L9" s="31"/>
    </row>
    <row r="10" s="1" customFormat="1" ht="22.8" customHeight="1" spans="1:12">
      <c r="A10" s="19"/>
      <c r="B10" s="20">
        <v>121</v>
      </c>
      <c r="C10" s="21" t="s">
        <v>14</v>
      </c>
      <c r="D10" s="22" t="s">
        <v>138</v>
      </c>
      <c r="E10" s="23">
        <f t="shared" si="0"/>
        <v>16</v>
      </c>
      <c r="F10" s="24">
        <v>15.5</v>
      </c>
      <c r="G10" s="24">
        <v>0.5</v>
      </c>
      <c r="H10" s="24">
        <v>15.5</v>
      </c>
      <c r="I10" s="30">
        <f t="shared" si="1"/>
        <v>0.96875</v>
      </c>
      <c r="J10" s="22" t="s">
        <v>16</v>
      </c>
      <c r="K10" s="20" t="s">
        <v>17</v>
      </c>
      <c r="L10" s="31"/>
    </row>
    <row r="11" s="1" customFormat="1" ht="22.8" customHeight="1" spans="1:12">
      <c r="A11" s="19"/>
      <c r="B11" s="20">
        <v>131</v>
      </c>
      <c r="C11" s="21" t="s">
        <v>14</v>
      </c>
      <c r="D11" s="22" t="s">
        <v>148</v>
      </c>
      <c r="E11" s="23">
        <f t="shared" si="0"/>
        <v>593.7</v>
      </c>
      <c r="F11" s="24">
        <v>593.7</v>
      </c>
      <c r="G11" s="24"/>
      <c r="H11" s="24">
        <v>593.7</v>
      </c>
      <c r="I11" s="30">
        <f t="shared" si="1"/>
        <v>1</v>
      </c>
      <c r="J11" s="22" t="s">
        <v>16</v>
      </c>
      <c r="K11" s="20" t="s">
        <v>17</v>
      </c>
      <c r="L11" s="31"/>
    </row>
  </sheetData>
  <mergeCells count="14">
    <mergeCell ref="B1:C1"/>
    <mergeCell ref="B2:K2"/>
    <mergeCell ref="B3:C3"/>
    <mergeCell ref="J3:K3"/>
    <mergeCell ref="H4:I4"/>
    <mergeCell ref="A6:A11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workbookViewId="0">
      <selection activeCell="H13" sqref="H13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61</v>
      </c>
      <c r="C6" s="21" t="s">
        <v>14</v>
      </c>
      <c r="D6" s="22" t="s">
        <v>79</v>
      </c>
      <c r="E6" s="23">
        <f t="shared" ref="E6:E12" si="0">SUM(F6:G6)</f>
        <v>14.3486</v>
      </c>
      <c r="F6" s="24">
        <v>14.3486</v>
      </c>
      <c r="G6" s="24"/>
      <c r="H6" s="24">
        <v>14.3486</v>
      </c>
      <c r="I6" s="30">
        <f t="shared" ref="I6:I12" si="1">H6/E6</f>
        <v>1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74</v>
      </c>
      <c r="C7" s="21" t="s">
        <v>14</v>
      </c>
      <c r="D7" s="22" t="s">
        <v>92</v>
      </c>
      <c r="E7" s="23">
        <f t="shared" si="0"/>
        <v>4.9061</v>
      </c>
      <c r="F7" s="24">
        <v>4.9061</v>
      </c>
      <c r="G7" s="24"/>
      <c r="H7" s="24">
        <v>4.9061</v>
      </c>
      <c r="I7" s="30">
        <f t="shared" si="1"/>
        <v>1</v>
      </c>
      <c r="J7" s="22" t="s">
        <v>16</v>
      </c>
      <c r="K7" s="20" t="s">
        <v>17</v>
      </c>
      <c r="L7" s="31"/>
    </row>
    <row r="8" s="1" customFormat="1" ht="22.8" customHeight="1" spans="1:12">
      <c r="A8" s="19"/>
      <c r="B8" s="20">
        <v>80</v>
      </c>
      <c r="C8" s="21" t="s">
        <v>14</v>
      </c>
      <c r="D8" s="22" t="s">
        <v>98</v>
      </c>
      <c r="E8" s="23">
        <f t="shared" si="0"/>
        <v>4.6774</v>
      </c>
      <c r="F8" s="24">
        <v>4.6774</v>
      </c>
      <c r="G8" s="24"/>
      <c r="H8" s="24">
        <v>4.6774</v>
      </c>
      <c r="I8" s="30">
        <f t="shared" si="1"/>
        <v>1</v>
      </c>
      <c r="J8" s="22" t="s">
        <v>16</v>
      </c>
      <c r="K8" s="20" t="s">
        <v>17</v>
      </c>
      <c r="L8" s="31"/>
    </row>
    <row r="9" s="1" customFormat="1" ht="22.8" customHeight="1" spans="1:12">
      <c r="A9" s="19"/>
      <c r="B9" s="20">
        <v>89</v>
      </c>
      <c r="C9" s="21" t="s">
        <v>14</v>
      </c>
      <c r="D9" s="22" t="s">
        <v>107</v>
      </c>
      <c r="E9" s="23">
        <f t="shared" si="0"/>
        <v>107.814</v>
      </c>
      <c r="F9" s="24">
        <v>107.814</v>
      </c>
      <c r="G9" s="24"/>
      <c r="H9" s="24">
        <v>107.814</v>
      </c>
      <c r="I9" s="30">
        <f t="shared" si="1"/>
        <v>1</v>
      </c>
      <c r="J9" s="22" t="s">
        <v>16</v>
      </c>
      <c r="K9" s="20" t="s">
        <v>17</v>
      </c>
      <c r="L9" s="31"/>
    </row>
    <row r="10" s="1" customFormat="1" ht="22.8" customHeight="1" spans="1:12">
      <c r="A10" s="19"/>
      <c r="B10" s="20">
        <v>91</v>
      </c>
      <c r="C10" s="21" t="s">
        <v>14</v>
      </c>
      <c r="D10" s="22" t="s">
        <v>109</v>
      </c>
      <c r="E10" s="23">
        <f t="shared" si="0"/>
        <v>2.2363</v>
      </c>
      <c r="F10" s="24">
        <v>2.2363</v>
      </c>
      <c r="G10" s="24"/>
      <c r="H10" s="24">
        <v>2.2363</v>
      </c>
      <c r="I10" s="30">
        <f t="shared" si="1"/>
        <v>1</v>
      </c>
      <c r="J10" s="22" t="s">
        <v>16</v>
      </c>
      <c r="K10" s="20" t="s">
        <v>17</v>
      </c>
      <c r="L10" s="31"/>
    </row>
    <row r="11" s="1" customFormat="1" ht="22.8" customHeight="1" spans="1:12">
      <c r="A11" s="19"/>
      <c r="B11" s="20">
        <v>103</v>
      </c>
      <c r="C11" s="21" t="s">
        <v>14</v>
      </c>
      <c r="D11" s="22" t="s">
        <v>120</v>
      </c>
      <c r="E11" s="23">
        <f t="shared" si="0"/>
        <v>38.4</v>
      </c>
      <c r="F11" s="24">
        <v>38.4</v>
      </c>
      <c r="G11" s="24"/>
      <c r="H11" s="24">
        <v>38.4</v>
      </c>
      <c r="I11" s="30">
        <f t="shared" si="1"/>
        <v>1</v>
      </c>
      <c r="J11" s="22" t="s">
        <v>16</v>
      </c>
      <c r="K11" s="20" t="s">
        <v>17</v>
      </c>
      <c r="L11" s="31"/>
    </row>
    <row r="12" s="1" customFormat="1" ht="22.8" customHeight="1" spans="1:12">
      <c r="A12" s="19"/>
      <c r="B12" s="20">
        <v>137</v>
      </c>
      <c r="C12" s="21" t="s">
        <v>14</v>
      </c>
      <c r="D12" s="22" t="s">
        <v>154</v>
      </c>
      <c r="E12" s="23">
        <f t="shared" si="0"/>
        <v>40.4736</v>
      </c>
      <c r="F12" s="24">
        <v>40.4736</v>
      </c>
      <c r="G12" s="24"/>
      <c r="H12" s="24">
        <v>40.4736</v>
      </c>
      <c r="I12" s="30">
        <f t="shared" si="1"/>
        <v>1</v>
      </c>
      <c r="J12" s="22" t="s">
        <v>16</v>
      </c>
      <c r="K12" s="20" t="s">
        <v>17</v>
      </c>
      <c r="L12" s="31"/>
    </row>
  </sheetData>
  <mergeCells count="14">
    <mergeCell ref="B1:C1"/>
    <mergeCell ref="B2:K2"/>
    <mergeCell ref="B3:C3"/>
    <mergeCell ref="J3:K3"/>
    <mergeCell ref="H4:I4"/>
    <mergeCell ref="A6:A12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workbookViewId="0">
      <selection activeCell="I12" sqref="I12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26</v>
      </c>
      <c r="C6" s="21" t="s">
        <v>14</v>
      </c>
      <c r="D6" s="22" t="s">
        <v>44</v>
      </c>
      <c r="E6" s="23">
        <f>SUM(F6:G6)</f>
        <v>0.0992</v>
      </c>
      <c r="F6" s="24">
        <v>0.0992</v>
      </c>
      <c r="G6" s="24"/>
      <c r="H6" s="24">
        <v>0.0992</v>
      </c>
      <c r="I6" s="30">
        <f>H6/E6</f>
        <v>1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71</v>
      </c>
      <c r="C7" s="21" t="s">
        <v>14</v>
      </c>
      <c r="D7" s="22" t="s">
        <v>89</v>
      </c>
      <c r="E7" s="23">
        <f>SUM(F7:G7)</f>
        <v>11.3671</v>
      </c>
      <c r="F7" s="24">
        <v>11.3671</v>
      </c>
      <c r="G7" s="24"/>
      <c r="H7" s="24">
        <v>11.3671</v>
      </c>
      <c r="I7" s="30">
        <f>H7/E7</f>
        <v>1</v>
      </c>
      <c r="J7" s="22" t="s">
        <v>16</v>
      </c>
      <c r="K7" s="20" t="s">
        <v>17</v>
      </c>
      <c r="L7" s="31"/>
    </row>
    <row r="8" s="1" customFormat="1" ht="22.8" customHeight="1" spans="1:12">
      <c r="A8" s="19"/>
      <c r="B8" s="20">
        <v>97</v>
      </c>
      <c r="C8" s="21" t="s">
        <v>14</v>
      </c>
      <c r="D8" s="22" t="s">
        <v>114</v>
      </c>
      <c r="E8" s="23">
        <f>SUM(F8:G8)</f>
        <v>292.85398</v>
      </c>
      <c r="F8" s="24">
        <v>292.85398</v>
      </c>
      <c r="G8" s="24"/>
      <c r="H8" s="24">
        <v>292.85398</v>
      </c>
      <c r="I8" s="30">
        <f>H8/E8</f>
        <v>1</v>
      </c>
      <c r="J8" s="22" t="s">
        <v>16</v>
      </c>
      <c r="K8" s="20" t="s">
        <v>17</v>
      </c>
      <c r="L8" s="31"/>
    </row>
    <row r="9" s="1" customFormat="1" ht="22.8" customHeight="1" spans="1:12">
      <c r="A9" s="19"/>
      <c r="B9" s="20">
        <v>116</v>
      </c>
      <c r="C9" s="21" t="s">
        <v>14</v>
      </c>
      <c r="D9" s="22" t="s">
        <v>133</v>
      </c>
      <c r="E9" s="23">
        <f>SUM(F9:G9)</f>
        <v>4.5435</v>
      </c>
      <c r="F9" s="24">
        <v>4.5435</v>
      </c>
      <c r="G9" s="24"/>
      <c r="H9" s="24">
        <v>4.5435</v>
      </c>
      <c r="I9" s="30">
        <f>H9/E9</f>
        <v>1</v>
      </c>
      <c r="J9" s="22" t="s">
        <v>16</v>
      </c>
      <c r="K9" s="20" t="s">
        <v>17</v>
      </c>
      <c r="L9" s="31"/>
    </row>
  </sheetData>
  <mergeCells count="14">
    <mergeCell ref="B1:C1"/>
    <mergeCell ref="B2:K2"/>
    <mergeCell ref="B3:C3"/>
    <mergeCell ref="J3:K3"/>
    <mergeCell ref="H4:I4"/>
    <mergeCell ref="A6:A9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workbookViewId="0">
      <selection activeCell="G16" sqref="G16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37" customFormat="1" ht="22.8" customHeight="1" spans="1:12">
      <c r="A6" s="38"/>
      <c r="B6" s="20">
        <v>6</v>
      </c>
      <c r="C6" s="21" t="s">
        <v>22</v>
      </c>
      <c r="D6" s="22" t="s">
        <v>23</v>
      </c>
      <c r="E6" s="23">
        <v>0.434</v>
      </c>
      <c r="F6" s="24">
        <v>0.434</v>
      </c>
      <c r="G6" s="24"/>
      <c r="H6" s="24">
        <v>0.434</v>
      </c>
      <c r="I6" s="30">
        <v>1</v>
      </c>
      <c r="J6" s="22" t="s">
        <v>16</v>
      </c>
      <c r="K6" s="20" t="s">
        <v>17</v>
      </c>
      <c r="L6" s="39"/>
    </row>
    <row r="7" s="37" customFormat="1" ht="22.8" customHeight="1" spans="1:12">
      <c r="A7" s="38"/>
      <c r="B7" s="20">
        <v>8</v>
      </c>
      <c r="C7" s="21" t="s">
        <v>22</v>
      </c>
      <c r="D7" s="22" t="s">
        <v>25</v>
      </c>
      <c r="E7" s="23">
        <v>2.90636</v>
      </c>
      <c r="F7" s="24">
        <v>2.90636</v>
      </c>
      <c r="G7" s="24"/>
      <c r="H7" s="24">
        <v>2.90636</v>
      </c>
      <c r="I7" s="30">
        <v>1</v>
      </c>
      <c r="J7" s="22" t="s">
        <v>16</v>
      </c>
      <c r="K7" s="20" t="s">
        <v>17</v>
      </c>
      <c r="L7" s="39"/>
    </row>
    <row r="8" s="37" customFormat="1" ht="22.8" customHeight="1" spans="1:12">
      <c r="A8" s="38"/>
      <c r="B8" s="20">
        <v>20</v>
      </c>
      <c r="C8" s="21" t="s">
        <v>22</v>
      </c>
      <c r="D8" s="22" t="s">
        <v>38</v>
      </c>
      <c r="E8" s="23">
        <v>11.9365</v>
      </c>
      <c r="F8" s="24">
        <v>11.9365</v>
      </c>
      <c r="G8" s="24"/>
      <c r="H8" s="24">
        <v>11.9365</v>
      </c>
      <c r="I8" s="30">
        <v>1</v>
      </c>
      <c r="J8" s="22" t="s">
        <v>16</v>
      </c>
      <c r="K8" s="20" t="s">
        <v>17</v>
      </c>
      <c r="L8" s="39"/>
    </row>
    <row r="9" s="37" customFormat="1" ht="22.8" customHeight="1" spans="1:12">
      <c r="A9" s="38"/>
      <c r="B9" s="20">
        <v>25</v>
      </c>
      <c r="C9" s="21" t="s">
        <v>22</v>
      </c>
      <c r="D9" s="22" t="s">
        <v>43</v>
      </c>
      <c r="E9" s="23">
        <v>19.75</v>
      </c>
      <c r="F9" s="24">
        <v>19.75</v>
      </c>
      <c r="G9" s="24"/>
      <c r="H9" s="24">
        <v>19.75</v>
      </c>
      <c r="I9" s="30">
        <v>1</v>
      </c>
      <c r="J9" s="22" t="s">
        <v>16</v>
      </c>
      <c r="K9" s="20" t="s">
        <v>17</v>
      </c>
      <c r="L9" s="39"/>
    </row>
    <row r="10" s="37" customFormat="1" ht="22.8" customHeight="1" spans="1:12">
      <c r="A10" s="38"/>
      <c r="B10" s="20">
        <v>27</v>
      </c>
      <c r="C10" s="21" t="s">
        <v>22</v>
      </c>
      <c r="D10" s="22" t="s">
        <v>45</v>
      </c>
      <c r="E10" s="23">
        <v>31</v>
      </c>
      <c r="F10" s="24">
        <v>31</v>
      </c>
      <c r="G10" s="24"/>
      <c r="H10" s="24">
        <v>31</v>
      </c>
      <c r="I10" s="30">
        <v>1</v>
      </c>
      <c r="J10" s="22" t="s">
        <v>16</v>
      </c>
      <c r="K10" s="20" t="s">
        <v>17</v>
      </c>
      <c r="L10" s="39"/>
    </row>
    <row r="11" s="37" customFormat="1" ht="22.8" customHeight="1" spans="1:12">
      <c r="A11" s="38"/>
      <c r="B11" s="20">
        <v>30</v>
      </c>
      <c r="C11" s="21" t="s">
        <v>22</v>
      </c>
      <c r="D11" s="32" t="s">
        <v>48</v>
      </c>
      <c r="E11" s="23">
        <v>5</v>
      </c>
      <c r="F11" s="24"/>
      <c r="G11" s="24">
        <v>5</v>
      </c>
      <c r="H11" s="24"/>
      <c r="I11" s="30">
        <v>0</v>
      </c>
      <c r="J11" s="22" t="s">
        <v>16</v>
      </c>
      <c r="K11" s="20" t="s">
        <v>17</v>
      </c>
      <c r="L11" s="39"/>
    </row>
    <row r="12" s="37" customFormat="1" ht="22.8" customHeight="1" spans="1:12">
      <c r="A12" s="38"/>
      <c r="B12" s="20">
        <v>37</v>
      </c>
      <c r="C12" s="21" t="s">
        <v>22</v>
      </c>
      <c r="D12" s="22" t="s">
        <v>55</v>
      </c>
      <c r="E12" s="23">
        <v>9.8191</v>
      </c>
      <c r="F12" s="24">
        <v>9.8191</v>
      </c>
      <c r="G12" s="24"/>
      <c r="H12" s="24">
        <v>9.8191</v>
      </c>
      <c r="I12" s="30">
        <v>1</v>
      </c>
      <c r="J12" s="22" t="s">
        <v>16</v>
      </c>
      <c r="K12" s="20" t="s">
        <v>17</v>
      </c>
      <c r="L12" s="39"/>
    </row>
    <row r="13" s="37" customFormat="1" ht="22.8" customHeight="1" spans="1:12">
      <c r="A13" s="38"/>
      <c r="B13" s="20">
        <v>44</v>
      </c>
      <c r="C13" s="21" t="s">
        <v>22</v>
      </c>
      <c r="D13" s="22" t="s">
        <v>62</v>
      </c>
      <c r="E13" s="23">
        <v>0.9376</v>
      </c>
      <c r="F13" s="24">
        <v>0.9376</v>
      </c>
      <c r="G13" s="24"/>
      <c r="H13" s="24">
        <v>0.9376</v>
      </c>
      <c r="I13" s="30">
        <v>1</v>
      </c>
      <c r="J13" s="22" t="s">
        <v>16</v>
      </c>
      <c r="K13" s="20" t="s">
        <v>17</v>
      </c>
      <c r="L13" s="39"/>
    </row>
    <row r="14" s="37" customFormat="1" ht="22.8" customHeight="1" spans="1:12">
      <c r="A14" s="38"/>
      <c r="B14" s="20">
        <v>51</v>
      </c>
      <c r="C14" s="21" t="s">
        <v>22</v>
      </c>
      <c r="D14" s="22" t="s">
        <v>69</v>
      </c>
      <c r="E14" s="23">
        <v>6.93</v>
      </c>
      <c r="F14" s="24">
        <v>6.93</v>
      </c>
      <c r="G14" s="24"/>
      <c r="H14" s="24">
        <v>6.93</v>
      </c>
      <c r="I14" s="30">
        <v>1</v>
      </c>
      <c r="J14" s="22" t="s">
        <v>16</v>
      </c>
      <c r="K14" s="20" t="s">
        <v>17</v>
      </c>
      <c r="L14" s="39"/>
    </row>
    <row r="15" s="37" customFormat="1" ht="22.8" customHeight="1" spans="1:12">
      <c r="A15" s="38"/>
      <c r="B15" s="20">
        <v>54</v>
      </c>
      <c r="C15" s="21" t="s">
        <v>22</v>
      </c>
      <c r="D15" s="22" t="s">
        <v>72</v>
      </c>
      <c r="E15" s="23">
        <v>10.10275</v>
      </c>
      <c r="F15" s="24">
        <v>10.10275</v>
      </c>
      <c r="G15" s="24"/>
      <c r="H15" s="24">
        <v>10.10275</v>
      </c>
      <c r="I15" s="30">
        <v>1</v>
      </c>
      <c r="J15" s="22" t="s">
        <v>16</v>
      </c>
      <c r="K15" s="20" t="s">
        <v>17</v>
      </c>
      <c r="L15" s="39"/>
    </row>
    <row r="16" s="37" customFormat="1" ht="22.8" customHeight="1" spans="1:12">
      <c r="A16" s="38"/>
      <c r="B16" s="20">
        <v>58</v>
      </c>
      <c r="C16" s="21" t="s">
        <v>22</v>
      </c>
      <c r="D16" s="22" t="s">
        <v>76</v>
      </c>
      <c r="E16" s="23">
        <v>13.1833</v>
      </c>
      <c r="F16" s="24">
        <v>13.1833</v>
      </c>
      <c r="G16" s="24"/>
      <c r="H16" s="24">
        <v>13.1833</v>
      </c>
      <c r="I16" s="30">
        <v>1</v>
      </c>
      <c r="J16" s="22" t="s">
        <v>16</v>
      </c>
      <c r="K16" s="20" t="s">
        <v>17</v>
      </c>
      <c r="L16" s="39"/>
    </row>
    <row r="17" s="37" customFormat="1" ht="22.8" customHeight="1" spans="1:12">
      <c r="A17" s="38"/>
      <c r="B17" s="20">
        <v>63</v>
      </c>
      <c r="C17" s="21" t="s">
        <v>22</v>
      </c>
      <c r="D17" s="22" t="s">
        <v>81</v>
      </c>
      <c r="E17" s="23">
        <v>2</v>
      </c>
      <c r="F17" s="24">
        <v>2</v>
      </c>
      <c r="G17" s="24"/>
      <c r="H17" s="24">
        <v>2</v>
      </c>
      <c r="I17" s="30">
        <v>1</v>
      </c>
      <c r="J17" s="22" t="s">
        <v>16</v>
      </c>
      <c r="K17" s="20" t="s">
        <v>17</v>
      </c>
      <c r="L17" s="39"/>
    </row>
    <row r="18" s="37" customFormat="1" ht="22.8" customHeight="1" spans="1:12">
      <c r="A18" s="38"/>
      <c r="B18" s="20">
        <v>67</v>
      </c>
      <c r="C18" s="21" t="s">
        <v>22</v>
      </c>
      <c r="D18" s="22" t="s">
        <v>85</v>
      </c>
      <c r="E18" s="23">
        <v>10.10275</v>
      </c>
      <c r="F18" s="24">
        <v>10.10275</v>
      </c>
      <c r="G18" s="24"/>
      <c r="H18" s="24">
        <v>10.10275</v>
      </c>
      <c r="I18" s="30">
        <v>1</v>
      </c>
      <c r="J18" s="22" t="s">
        <v>16</v>
      </c>
      <c r="K18" s="20" t="s">
        <v>17</v>
      </c>
      <c r="L18" s="39"/>
    </row>
    <row r="19" s="37" customFormat="1" ht="22.8" customHeight="1" spans="1:12">
      <c r="A19" s="38"/>
      <c r="B19" s="20">
        <v>68</v>
      </c>
      <c r="C19" s="21" t="s">
        <v>22</v>
      </c>
      <c r="D19" s="22" t="s">
        <v>86</v>
      </c>
      <c r="E19" s="23">
        <v>0.4114</v>
      </c>
      <c r="F19" s="24">
        <v>0.4114</v>
      </c>
      <c r="G19" s="24"/>
      <c r="H19" s="24">
        <v>0.4114</v>
      </c>
      <c r="I19" s="30">
        <v>1</v>
      </c>
      <c r="J19" s="22" t="s">
        <v>16</v>
      </c>
      <c r="K19" s="20" t="s">
        <v>17</v>
      </c>
      <c r="L19" s="39"/>
    </row>
    <row r="20" s="37" customFormat="1" ht="22.8" customHeight="1" spans="1:12">
      <c r="A20" s="38"/>
      <c r="B20" s="20">
        <v>69</v>
      </c>
      <c r="C20" s="21" t="s">
        <v>22</v>
      </c>
      <c r="D20" s="22" t="s">
        <v>87</v>
      </c>
      <c r="E20" s="23">
        <v>11.209173</v>
      </c>
      <c r="F20" s="24">
        <v>11.209173</v>
      </c>
      <c r="G20" s="24"/>
      <c r="H20" s="24">
        <v>11.209173</v>
      </c>
      <c r="I20" s="30">
        <v>1</v>
      </c>
      <c r="J20" s="22" t="s">
        <v>16</v>
      </c>
      <c r="K20" s="20" t="s">
        <v>17</v>
      </c>
      <c r="L20" s="39"/>
    </row>
    <row r="21" s="37" customFormat="1" ht="22.8" customHeight="1" spans="1:12">
      <c r="A21" s="38"/>
      <c r="B21" s="20">
        <v>75</v>
      </c>
      <c r="C21" s="21" t="s">
        <v>22</v>
      </c>
      <c r="D21" s="22" t="s">
        <v>93</v>
      </c>
      <c r="E21" s="23">
        <v>0.328</v>
      </c>
      <c r="F21" s="24">
        <v>0.328</v>
      </c>
      <c r="G21" s="24"/>
      <c r="H21" s="24">
        <v>0.328</v>
      </c>
      <c r="I21" s="30">
        <v>1</v>
      </c>
      <c r="J21" s="22" t="s">
        <v>16</v>
      </c>
      <c r="K21" s="20" t="s">
        <v>17</v>
      </c>
      <c r="L21" s="39"/>
    </row>
    <row r="22" s="37" customFormat="1" ht="22.8" customHeight="1" spans="1:12">
      <c r="A22" s="38"/>
      <c r="B22" s="20">
        <v>78</v>
      </c>
      <c r="C22" s="21" t="s">
        <v>22</v>
      </c>
      <c r="D22" s="22" t="s">
        <v>96</v>
      </c>
      <c r="E22" s="23">
        <v>0.471</v>
      </c>
      <c r="F22" s="24">
        <v>0.471</v>
      </c>
      <c r="G22" s="24"/>
      <c r="H22" s="24">
        <v>0.471</v>
      </c>
      <c r="I22" s="30">
        <v>1</v>
      </c>
      <c r="J22" s="22" t="s">
        <v>16</v>
      </c>
      <c r="K22" s="20" t="s">
        <v>17</v>
      </c>
      <c r="L22" s="39"/>
    </row>
    <row r="23" s="37" customFormat="1" ht="22.8" customHeight="1" spans="1:12">
      <c r="A23" s="38"/>
      <c r="B23" s="20">
        <v>100</v>
      </c>
      <c r="C23" s="21" t="s">
        <v>22</v>
      </c>
      <c r="D23" s="22" t="s">
        <v>117</v>
      </c>
      <c r="E23" s="23">
        <v>172.4266</v>
      </c>
      <c r="F23" s="24">
        <v>172.4266</v>
      </c>
      <c r="G23" s="24"/>
      <c r="H23" s="24">
        <v>172.4266</v>
      </c>
      <c r="I23" s="30">
        <v>1</v>
      </c>
      <c r="J23" s="22" t="s">
        <v>16</v>
      </c>
      <c r="K23" s="20" t="s">
        <v>17</v>
      </c>
      <c r="L23" s="39"/>
    </row>
    <row r="24" s="37" customFormat="1" ht="22.8" customHeight="1" spans="1:12">
      <c r="A24" s="38"/>
      <c r="B24" s="20">
        <v>114</v>
      </c>
      <c r="C24" s="21" t="s">
        <v>22</v>
      </c>
      <c r="D24" s="22" t="s">
        <v>131</v>
      </c>
      <c r="E24" s="23">
        <v>65.2108</v>
      </c>
      <c r="F24" s="24">
        <v>65.2108</v>
      </c>
      <c r="G24" s="24"/>
      <c r="H24" s="24">
        <v>65.2108</v>
      </c>
      <c r="I24" s="30">
        <v>1</v>
      </c>
      <c r="J24" s="22" t="s">
        <v>16</v>
      </c>
      <c r="K24" s="20" t="s">
        <v>17</v>
      </c>
      <c r="L24" s="39"/>
    </row>
    <row r="25" s="37" customFormat="1" ht="22.8" customHeight="1" spans="1:12">
      <c r="A25" s="38"/>
      <c r="B25" s="20">
        <v>118</v>
      </c>
      <c r="C25" s="21" t="s">
        <v>22</v>
      </c>
      <c r="D25" s="22" t="s">
        <v>135</v>
      </c>
      <c r="E25" s="23">
        <v>8.6595</v>
      </c>
      <c r="F25" s="24">
        <v>8.6595</v>
      </c>
      <c r="G25" s="24"/>
      <c r="H25" s="24">
        <v>8.6595</v>
      </c>
      <c r="I25" s="30">
        <v>1</v>
      </c>
      <c r="J25" s="22" t="s">
        <v>16</v>
      </c>
      <c r="K25" s="20" t="s">
        <v>17</v>
      </c>
      <c r="L25" s="39"/>
    </row>
    <row r="26" s="37" customFormat="1" ht="22.8" customHeight="1" spans="1:12">
      <c r="A26" s="38"/>
      <c r="B26" s="20">
        <v>127</v>
      </c>
      <c r="C26" s="21" t="s">
        <v>22</v>
      </c>
      <c r="D26" s="22" t="s">
        <v>144</v>
      </c>
      <c r="E26" s="23">
        <v>2.83334</v>
      </c>
      <c r="F26" s="24">
        <v>2.83334</v>
      </c>
      <c r="G26" s="24"/>
      <c r="H26" s="24">
        <v>2.83334</v>
      </c>
      <c r="I26" s="30">
        <v>1</v>
      </c>
      <c r="J26" s="22" t="s">
        <v>16</v>
      </c>
      <c r="K26" s="20" t="s">
        <v>17</v>
      </c>
      <c r="L26" s="39"/>
    </row>
    <row r="27" s="37" customFormat="1" ht="22.8" customHeight="1" spans="1:12">
      <c r="A27" s="38"/>
      <c r="B27" s="20">
        <v>134</v>
      </c>
      <c r="C27" s="21" t="s">
        <v>22</v>
      </c>
      <c r="D27" s="22" t="s">
        <v>151</v>
      </c>
      <c r="E27" s="23">
        <v>101.5435</v>
      </c>
      <c r="F27" s="24">
        <v>101.5435</v>
      </c>
      <c r="G27" s="24"/>
      <c r="H27" s="24">
        <v>101.5435</v>
      </c>
      <c r="I27" s="30">
        <v>1</v>
      </c>
      <c r="J27" s="22" t="s">
        <v>16</v>
      </c>
      <c r="K27" s="20" t="s">
        <v>17</v>
      </c>
      <c r="L27" s="39"/>
    </row>
    <row r="28" s="37" customFormat="1" ht="22.8" customHeight="1" spans="1:12">
      <c r="A28" s="38"/>
      <c r="B28" s="20">
        <v>138</v>
      </c>
      <c r="C28" s="21" t="s">
        <v>22</v>
      </c>
      <c r="D28" s="22" t="s">
        <v>155</v>
      </c>
      <c r="E28" s="23">
        <v>234.406</v>
      </c>
      <c r="F28" s="24">
        <v>234.406</v>
      </c>
      <c r="G28" s="24"/>
      <c r="H28" s="24">
        <v>234.406</v>
      </c>
      <c r="I28" s="30">
        <v>1</v>
      </c>
      <c r="J28" s="22" t="s">
        <v>16</v>
      </c>
      <c r="K28" s="20" t="s">
        <v>17</v>
      </c>
      <c r="L28" s="39"/>
    </row>
    <row r="29" s="37" customFormat="1" ht="22.8" customHeight="1" spans="1:12">
      <c r="A29" s="38"/>
      <c r="B29" s="20">
        <v>143</v>
      </c>
      <c r="C29" s="21" t="s">
        <v>22</v>
      </c>
      <c r="D29" s="22" t="s">
        <v>160</v>
      </c>
      <c r="E29" s="23">
        <v>0.851</v>
      </c>
      <c r="F29" s="24">
        <v>0.851</v>
      </c>
      <c r="G29" s="24"/>
      <c r="H29" s="24">
        <v>0.851</v>
      </c>
      <c r="I29" s="30">
        <v>1</v>
      </c>
      <c r="J29" s="22" t="s">
        <v>16</v>
      </c>
      <c r="K29" s="20" t="s">
        <v>17</v>
      </c>
      <c r="L29" s="39"/>
    </row>
    <row r="30" s="37" customFormat="1" ht="22.8" customHeight="1" spans="1:12">
      <c r="A30" s="38"/>
      <c r="B30" s="20">
        <v>147</v>
      </c>
      <c r="C30" s="21" t="s">
        <v>22</v>
      </c>
      <c r="D30" s="22" t="s">
        <v>164</v>
      </c>
      <c r="E30" s="23">
        <v>147.3917</v>
      </c>
      <c r="F30" s="24">
        <v>147.3917</v>
      </c>
      <c r="G30" s="24"/>
      <c r="H30" s="24">
        <v>147.3917</v>
      </c>
      <c r="I30" s="30">
        <v>1</v>
      </c>
      <c r="J30" s="22" t="s">
        <v>165</v>
      </c>
      <c r="K30" s="20" t="s">
        <v>17</v>
      </c>
      <c r="L30" s="39"/>
    </row>
    <row r="31" s="37" customFormat="1" ht="22.8" customHeight="1" spans="1:12">
      <c r="A31" s="38"/>
      <c r="B31" s="20">
        <v>152</v>
      </c>
      <c r="C31" s="21" t="s">
        <v>22</v>
      </c>
      <c r="D31" s="22" t="s">
        <v>170</v>
      </c>
      <c r="E31" s="23">
        <v>145.3928</v>
      </c>
      <c r="F31" s="24">
        <v>145.3928</v>
      </c>
      <c r="G31" s="24"/>
      <c r="H31" s="24">
        <v>145.3928</v>
      </c>
      <c r="I31" s="30">
        <v>1</v>
      </c>
      <c r="J31" s="22" t="s">
        <v>16</v>
      </c>
      <c r="K31" s="20" t="s">
        <v>17</v>
      </c>
      <c r="L31" s="39"/>
    </row>
    <row r="32" s="37" customFormat="1" ht="22.8" customHeight="1" spans="1:12">
      <c r="A32" s="38"/>
      <c r="B32" s="20">
        <v>153</v>
      </c>
      <c r="C32" s="21" t="s">
        <v>22</v>
      </c>
      <c r="D32" s="22" t="s">
        <v>171</v>
      </c>
      <c r="E32" s="23">
        <v>0.310391</v>
      </c>
      <c r="F32" s="24">
        <v>0.310391</v>
      </c>
      <c r="G32" s="24"/>
      <c r="H32" s="24">
        <v>0.310391</v>
      </c>
      <c r="I32" s="30">
        <v>1</v>
      </c>
      <c r="J32" s="22" t="s">
        <v>16</v>
      </c>
      <c r="K32" s="20" t="s">
        <v>17</v>
      </c>
      <c r="L32" s="39"/>
    </row>
    <row r="33" s="37" customFormat="1" ht="22.8" customHeight="1" spans="1:12">
      <c r="A33" s="38"/>
      <c r="B33" s="20">
        <v>160</v>
      </c>
      <c r="C33" s="21" t="s">
        <v>22</v>
      </c>
      <c r="D33" s="22" t="s">
        <v>178</v>
      </c>
      <c r="E33" s="23">
        <v>17.28</v>
      </c>
      <c r="F33" s="24">
        <v>17.28</v>
      </c>
      <c r="G33" s="24"/>
      <c r="H33" s="24">
        <v>17.28</v>
      </c>
      <c r="I33" s="30">
        <v>1</v>
      </c>
      <c r="J33" s="22" t="s">
        <v>16</v>
      </c>
      <c r="K33" s="20" t="s">
        <v>17</v>
      </c>
      <c r="L33" s="39"/>
    </row>
  </sheetData>
  <mergeCells count="14">
    <mergeCell ref="B1:C1"/>
    <mergeCell ref="B2:K2"/>
    <mergeCell ref="B3:C3"/>
    <mergeCell ref="J3:K3"/>
    <mergeCell ref="H4:I4"/>
    <mergeCell ref="A6:A33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selection activeCell="F22" sqref="F22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45</v>
      </c>
      <c r="C6" s="21" t="s">
        <v>14</v>
      </c>
      <c r="D6" s="22" t="s">
        <v>63</v>
      </c>
      <c r="E6" s="23">
        <f t="shared" ref="E6:E13" si="0">SUM(F6:G6)</f>
        <v>38.2</v>
      </c>
      <c r="F6" s="24">
        <v>38.2</v>
      </c>
      <c r="G6" s="24"/>
      <c r="H6" s="24">
        <v>38.2</v>
      </c>
      <c r="I6" s="30">
        <f t="shared" ref="I6:I13" si="1">H6/E6</f>
        <v>1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55</v>
      </c>
      <c r="C7" s="21" t="s">
        <v>14</v>
      </c>
      <c r="D7" s="22" t="s">
        <v>73</v>
      </c>
      <c r="E7" s="23">
        <f t="shared" si="0"/>
        <v>25</v>
      </c>
      <c r="F7" s="24">
        <v>25</v>
      </c>
      <c r="G7" s="24"/>
      <c r="H7" s="24">
        <v>25</v>
      </c>
      <c r="I7" s="30">
        <f t="shared" si="1"/>
        <v>1</v>
      </c>
      <c r="J7" s="22" t="s">
        <v>16</v>
      </c>
      <c r="K7" s="20" t="s">
        <v>17</v>
      </c>
      <c r="L7" s="31"/>
    </row>
    <row r="8" s="1" customFormat="1" ht="22.8" customHeight="1" spans="1:12">
      <c r="A8" s="19"/>
      <c r="B8" s="20">
        <v>60</v>
      </c>
      <c r="C8" s="21" t="s">
        <v>14</v>
      </c>
      <c r="D8" s="22" t="s">
        <v>78</v>
      </c>
      <c r="E8" s="23">
        <f t="shared" si="0"/>
        <v>44</v>
      </c>
      <c r="F8" s="24">
        <v>44</v>
      </c>
      <c r="G8" s="24"/>
      <c r="H8" s="24">
        <v>44</v>
      </c>
      <c r="I8" s="30">
        <f t="shared" si="1"/>
        <v>1</v>
      </c>
      <c r="J8" s="22" t="s">
        <v>16</v>
      </c>
      <c r="K8" s="20" t="s">
        <v>17</v>
      </c>
      <c r="L8" s="31"/>
    </row>
    <row r="9" s="1" customFormat="1" ht="22.8" customHeight="1" spans="1:12">
      <c r="A9" s="19"/>
      <c r="B9" s="20">
        <v>72</v>
      </c>
      <c r="C9" s="21" t="s">
        <v>14</v>
      </c>
      <c r="D9" s="22" t="s">
        <v>90</v>
      </c>
      <c r="E9" s="23">
        <f t="shared" si="0"/>
        <v>1.4806</v>
      </c>
      <c r="F9" s="24">
        <v>1.4806</v>
      </c>
      <c r="G9" s="24"/>
      <c r="H9" s="24">
        <v>1.4806</v>
      </c>
      <c r="I9" s="30">
        <f t="shared" si="1"/>
        <v>1</v>
      </c>
      <c r="J9" s="22" t="s">
        <v>16</v>
      </c>
      <c r="K9" s="20" t="s">
        <v>17</v>
      </c>
      <c r="L9" s="31"/>
    </row>
    <row r="10" s="1" customFormat="1" ht="22.8" customHeight="1" spans="1:12">
      <c r="A10" s="19"/>
      <c r="B10" s="20">
        <v>94</v>
      </c>
      <c r="C10" s="21" t="s">
        <v>14</v>
      </c>
      <c r="D10" s="22" t="s">
        <v>112</v>
      </c>
      <c r="E10" s="23">
        <f t="shared" si="0"/>
        <v>300</v>
      </c>
      <c r="F10" s="24">
        <v>53.113716</v>
      </c>
      <c r="G10" s="24">
        <v>246.886284</v>
      </c>
      <c r="H10" s="24">
        <v>53.113716</v>
      </c>
      <c r="I10" s="30">
        <f t="shared" si="1"/>
        <v>0.17704572</v>
      </c>
      <c r="J10" s="22" t="s">
        <v>16</v>
      </c>
      <c r="K10" s="20" t="s">
        <v>17</v>
      </c>
      <c r="L10" s="31"/>
    </row>
    <row r="11" s="1" customFormat="1" ht="22.8" customHeight="1" spans="1:12">
      <c r="A11" s="19"/>
      <c r="B11" s="20">
        <v>135</v>
      </c>
      <c r="C11" s="21" t="s">
        <v>14</v>
      </c>
      <c r="D11" s="22" t="s">
        <v>152</v>
      </c>
      <c r="E11" s="23">
        <f t="shared" si="0"/>
        <v>10</v>
      </c>
      <c r="F11" s="24">
        <v>10</v>
      </c>
      <c r="G11" s="24"/>
      <c r="H11" s="24">
        <v>10</v>
      </c>
      <c r="I11" s="30">
        <f t="shared" si="1"/>
        <v>1</v>
      </c>
      <c r="J11" s="22" t="s">
        <v>16</v>
      </c>
      <c r="K11" s="20" t="s">
        <v>17</v>
      </c>
      <c r="L11" s="31"/>
    </row>
    <row r="12" s="1" customFormat="1" ht="22.8" customHeight="1" spans="1:12">
      <c r="A12" s="19"/>
      <c r="B12" s="20">
        <v>140</v>
      </c>
      <c r="C12" s="21" t="s">
        <v>14</v>
      </c>
      <c r="D12" s="22" t="s">
        <v>157</v>
      </c>
      <c r="E12" s="23">
        <f t="shared" si="0"/>
        <v>2.1789</v>
      </c>
      <c r="F12" s="24">
        <v>2.1789</v>
      </c>
      <c r="G12" s="24"/>
      <c r="H12" s="24">
        <v>2.1789</v>
      </c>
      <c r="I12" s="30">
        <f t="shared" si="1"/>
        <v>1</v>
      </c>
      <c r="J12" s="22" t="s">
        <v>16</v>
      </c>
      <c r="K12" s="20" t="s">
        <v>17</v>
      </c>
      <c r="L12" s="31"/>
    </row>
    <row r="13" s="1" customFormat="1" ht="22.8" customHeight="1" spans="1:12">
      <c r="A13" s="19"/>
      <c r="B13" s="20">
        <v>149</v>
      </c>
      <c r="C13" s="21" t="s">
        <v>14</v>
      </c>
      <c r="D13" s="22" t="s">
        <v>167</v>
      </c>
      <c r="E13" s="23">
        <f t="shared" si="0"/>
        <v>2.7405</v>
      </c>
      <c r="F13" s="24">
        <v>2.7405</v>
      </c>
      <c r="G13" s="24"/>
      <c r="H13" s="24">
        <v>2.7405</v>
      </c>
      <c r="I13" s="30">
        <f t="shared" si="1"/>
        <v>1</v>
      </c>
      <c r="J13" s="22" t="s">
        <v>16</v>
      </c>
      <c r="K13" s="20" t="s">
        <v>17</v>
      </c>
      <c r="L13" s="31"/>
    </row>
  </sheetData>
  <mergeCells count="14">
    <mergeCell ref="B1:C1"/>
    <mergeCell ref="B2:K2"/>
    <mergeCell ref="B3:C3"/>
    <mergeCell ref="J3:K3"/>
    <mergeCell ref="H4:I4"/>
    <mergeCell ref="A6:A13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workbookViewId="0">
      <selection activeCell="E29" sqref="E29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13</v>
      </c>
      <c r="C6" s="21" t="s">
        <v>14</v>
      </c>
      <c r="D6" s="22" t="s">
        <v>30</v>
      </c>
      <c r="E6" s="23">
        <f>SUM(F6:G6)</f>
        <v>3</v>
      </c>
      <c r="F6" s="24">
        <v>3</v>
      </c>
      <c r="G6" s="24"/>
      <c r="H6" s="24">
        <v>3</v>
      </c>
      <c r="I6" s="30">
        <f>H6/E6</f>
        <v>1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56</v>
      </c>
      <c r="C7" s="21" t="s">
        <v>14</v>
      </c>
      <c r="D7" s="22" t="s">
        <v>74</v>
      </c>
      <c r="E7" s="23">
        <f>SUM(F7:G7)</f>
        <v>1</v>
      </c>
      <c r="F7" s="24">
        <v>1</v>
      </c>
      <c r="G7" s="24"/>
      <c r="H7" s="24">
        <v>1</v>
      </c>
      <c r="I7" s="30">
        <f>H7/E7</f>
        <v>1</v>
      </c>
      <c r="J7" s="22" t="s">
        <v>16</v>
      </c>
      <c r="K7" s="20" t="s">
        <v>17</v>
      </c>
      <c r="L7" s="31"/>
    </row>
    <row r="8" s="1" customFormat="1" ht="22.8" customHeight="1" spans="1:12">
      <c r="A8" s="19"/>
      <c r="B8" s="20">
        <v>112</v>
      </c>
      <c r="C8" s="21" t="s">
        <v>14</v>
      </c>
      <c r="D8" s="22" t="s">
        <v>129</v>
      </c>
      <c r="E8" s="23">
        <f>SUM(F8:G8)</f>
        <v>10</v>
      </c>
      <c r="F8" s="24">
        <v>10</v>
      </c>
      <c r="G8" s="24"/>
      <c r="H8" s="24">
        <v>10</v>
      </c>
      <c r="I8" s="30">
        <f>H8/E8</f>
        <v>1</v>
      </c>
      <c r="J8" s="22" t="s">
        <v>16</v>
      </c>
      <c r="K8" s="20" t="s">
        <v>17</v>
      </c>
      <c r="L8" s="31"/>
    </row>
    <row r="9" s="1" customFormat="1" ht="22.8" customHeight="1" spans="1:12">
      <c r="A9" s="19"/>
      <c r="B9" s="20">
        <v>156</v>
      </c>
      <c r="C9" s="21" t="s">
        <v>14</v>
      </c>
      <c r="D9" s="22" t="s">
        <v>174</v>
      </c>
      <c r="E9" s="23">
        <f>SUM(F9:G9)</f>
        <v>134.7</v>
      </c>
      <c r="F9" s="24">
        <v>134.6939</v>
      </c>
      <c r="G9" s="24">
        <v>0.00609999999997513</v>
      </c>
      <c r="H9" s="24">
        <v>134.6939</v>
      </c>
      <c r="I9" s="30">
        <f>H9/E9</f>
        <v>0.999954714179659</v>
      </c>
      <c r="J9" s="22" t="s">
        <v>16</v>
      </c>
      <c r="K9" s="20" t="s">
        <v>17</v>
      </c>
      <c r="L9" s="31"/>
    </row>
  </sheetData>
  <mergeCells count="14">
    <mergeCell ref="B1:C1"/>
    <mergeCell ref="B2:K2"/>
    <mergeCell ref="B3:C3"/>
    <mergeCell ref="J3:K3"/>
    <mergeCell ref="H4:I4"/>
    <mergeCell ref="A6:A9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workbookViewId="0">
      <selection activeCell="G14" sqref="G14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31</v>
      </c>
      <c r="C6" s="21" t="s">
        <v>14</v>
      </c>
      <c r="D6" s="22" t="s">
        <v>49</v>
      </c>
      <c r="E6" s="23">
        <f t="shared" ref="E6:E11" si="0">SUM(F6:G6)</f>
        <v>866.350166</v>
      </c>
      <c r="F6" s="24">
        <v>866.350166</v>
      </c>
      <c r="G6" s="24"/>
      <c r="H6" s="24">
        <v>866.350166</v>
      </c>
      <c r="I6" s="30">
        <f t="shared" ref="I6:I11" si="1">H6/E6</f>
        <v>1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48</v>
      </c>
      <c r="C7" s="21" t="s">
        <v>14</v>
      </c>
      <c r="D7" s="32" t="s">
        <v>66</v>
      </c>
      <c r="E7" s="23">
        <f t="shared" si="0"/>
        <v>1027</v>
      </c>
      <c r="F7" s="24"/>
      <c r="G7" s="24">
        <v>1027</v>
      </c>
      <c r="H7" s="24"/>
      <c r="I7" s="30">
        <f t="shared" si="1"/>
        <v>0</v>
      </c>
      <c r="J7" s="22" t="s">
        <v>16</v>
      </c>
      <c r="K7" s="20" t="s">
        <v>17</v>
      </c>
      <c r="L7" s="31"/>
    </row>
    <row r="8" s="1" customFormat="1" ht="22.8" customHeight="1" spans="1:12">
      <c r="A8" s="19"/>
      <c r="B8" s="20">
        <v>93</v>
      </c>
      <c r="C8" s="21" t="s">
        <v>14</v>
      </c>
      <c r="D8" s="22" t="s">
        <v>111</v>
      </c>
      <c r="E8" s="23">
        <f t="shared" si="0"/>
        <v>94.633272</v>
      </c>
      <c r="F8" s="24">
        <v>94.633272</v>
      </c>
      <c r="G8" s="24"/>
      <c r="H8" s="24">
        <v>94.633272</v>
      </c>
      <c r="I8" s="30">
        <f t="shared" si="1"/>
        <v>1</v>
      </c>
      <c r="J8" s="22" t="s">
        <v>16</v>
      </c>
      <c r="K8" s="20" t="s">
        <v>17</v>
      </c>
      <c r="L8" s="31"/>
    </row>
    <row r="9" s="1" customFormat="1" ht="22.8" customHeight="1" spans="1:12">
      <c r="A9" s="19"/>
      <c r="B9" s="20">
        <v>96</v>
      </c>
      <c r="C9" s="21" t="s">
        <v>14</v>
      </c>
      <c r="D9" s="22" t="s">
        <v>113</v>
      </c>
      <c r="E9" s="23">
        <f t="shared" si="0"/>
        <v>72</v>
      </c>
      <c r="F9" s="24">
        <v>72</v>
      </c>
      <c r="G9" s="24"/>
      <c r="H9" s="24">
        <v>72</v>
      </c>
      <c r="I9" s="30">
        <f t="shared" si="1"/>
        <v>1</v>
      </c>
      <c r="J9" s="22" t="s">
        <v>16</v>
      </c>
      <c r="K9" s="20" t="s">
        <v>17</v>
      </c>
      <c r="L9" s="31"/>
    </row>
    <row r="10" s="1" customFormat="1" ht="22.8" customHeight="1" spans="1:12">
      <c r="A10" s="19"/>
      <c r="B10" s="20">
        <v>110</v>
      </c>
      <c r="C10" s="21" t="s">
        <v>14</v>
      </c>
      <c r="D10" s="22" t="s">
        <v>127</v>
      </c>
      <c r="E10" s="23">
        <f t="shared" si="0"/>
        <v>1609.24</v>
      </c>
      <c r="F10" s="24">
        <v>1609.24</v>
      </c>
      <c r="G10" s="24"/>
      <c r="H10" s="24">
        <v>1609.24</v>
      </c>
      <c r="I10" s="30">
        <f t="shared" si="1"/>
        <v>1</v>
      </c>
      <c r="J10" s="22" t="s">
        <v>16</v>
      </c>
      <c r="K10" s="20" t="s">
        <v>17</v>
      </c>
      <c r="L10" s="31"/>
    </row>
    <row r="11" s="1" customFormat="1" ht="22.8" customHeight="1" spans="1:12">
      <c r="A11" s="19"/>
      <c r="B11" s="20">
        <v>158</v>
      </c>
      <c r="C11" s="21" t="s">
        <v>14</v>
      </c>
      <c r="D11" s="22" t="s">
        <v>176</v>
      </c>
      <c r="E11" s="23">
        <f t="shared" si="0"/>
        <v>30</v>
      </c>
      <c r="F11" s="24">
        <v>30</v>
      </c>
      <c r="G11" s="24"/>
      <c r="H11" s="24">
        <v>30</v>
      </c>
      <c r="I11" s="30">
        <f t="shared" si="1"/>
        <v>1</v>
      </c>
      <c r="J11" s="22" t="s">
        <v>16</v>
      </c>
      <c r="K11" s="20" t="s">
        <v>17</v>
      </c>
      <c r="L11" s="31"/>
    </row>
  </sheetData>
  <mergeCells count="14">
    <mergeCell ref="B1:C1"/>
    <mergeCell ref="B2:K2"/>
    <mergeCell ref="B3:C3"/>
    <mergeCell ref="J3:K3"/>
    <mergeCell ref="H4:I4"/>
    <mergeCell ref="A6:A11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workbookViewId="0">
      <selection activeCell="E26" sqref="E26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1</v>
      </c>
      <c r="C6" s="21" t="s">
        <v>14</v>
      </c>
      <c r="D6" s="22" t="s">
        <v>15</v>
      </c>
      <c r="E6" s="23">
        <f t="shared" ref="E6:E11" si="0">SUM(F6:G6)</f>
        <v>34</v>
      </c>
      <c r="F6" s="24">
        <v>34</v>
      </c>
      <c r="G6" s="24"/>
      <c r="H6" s="24">
        <v>34</v>
      </c>
      <c r="I6" s="30">
        <f t="shared" ref="I6:I11" si="1">H6/E6</f>
        <v>1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3</v>
      </c>
      <c r="C7" s="21" t="s">
        <v>14</v>
      </c>
      <c r="D7" s="22" t="s">
        <v>19</v>
      </c>
      <c r="E7" s="23">
        <f t="shared" si="0"/>
        <v>25</v>
      </c>
      <c r="F7" s="24">
        <v>25</v>
      </c>
      <c r="G7" s="24"/>
      <c r="H7" s="24">
        <v>25</v>
      </c>
      <c r="I7" s="30">
        <f t="shared" si="1"/>
        <v>1</v>
      </c>
      <c r="J7" s="22" t="s">
        <v>16</v>
      </c>
      <c r="K7" s="20" t="s">
        <v>17</v>
      </c>
      <c r="L7" s="31"/>
    </row>
    <row r="8" s="1" customFormat="1" ht="22.8" customHeight="1" spans="1:12">
      <c r="A8" s="19"/>
      <c r="B8" s="20">
        <v>9</v>
      </c>
      <c r="C8" s="21" t="s">
        <v>14</v>
      </c>
      <c r="D8" s="22" t="s">
        <v>26</v>
      </c>
      <c r="E8" s="23">
        <f t="shared" si="0"/>
        <v>246</v>
      </c>
      <c r="F8" s="24">
        <v>246</v>
      </c>
      <c r="G8" s="24"/>
      <c r="H8" s="24">
        <v>246</v>
      </c>
      <c r="I8" s="30">
        <f t="shared" si="1"/>
        <v>1</v>
      </c>
      <c r="J8" s="22" t="s">
        <v>16</v>
      </c>
      <c r="K8" s="20" t="s">
        <v>17</v>
      </c>
      <c r="L8" s="31"/>
    </row>
    <row r="9" s="1" customFormat="1" ht="22.8" customHeight="1" spans="1:12">
      <c r="A9" s="19"/>
      <c r="B9" s="20">
        <v>43</v>
      </c>
      <c r="C9" s="21" t="s">
        <v>14</v>
      </c>
      <c r="D9" s="22" t="s">
        <v>61</v>
      </c>
      <c r="E9" s="23">
        <f t="shared" si="0"/>
        <v>158</v>
      </c>
      <c r="F9" s="24">
        <v>158</v>
      </c>
      <c r="G9" s="24"/>
      <c r="H9" s="24">
        <v>158</v>
      </c>
      <c r="I9" s="30">
        <f t="shared" si="1"/>
        <v>1</v>
      </c>
      <c r="J9" s="22" t="s">
        <v>16</v>
      </c>
      <c r="K9" s="20" t="s">
        <v>17</v>
      </c>
      <c r="L9" s="31"/>
    </row>
    <row r="10" s="1" customFormat="1" ht="22.8" customHeight="1" spans="1:12">
      <c r="A10" s="19"/>
      <c r="B10" s="20">
        <v>76</v>
      </c>
      <c r="C10" s="21" t="s">
        <v>14</v>
      </c>
      <c r="D10" s="22" t="s">
        <v>94</v>
      </c>
      <c r="E10" s="23">
        <f t="shared" si="0"/>
        <v>487</v>
      </c>
      <c r="F10" s="24">
        <v>487</v>
      </c>
      <c r="G10" s="24"/>
      <c r="H10" s="24">
        <v>487</v>
      </c>
      <c r="I10" s="30">
        <f t="shared" si="1"/>
        <v>1</v>
      </c>
      <c r="J10" s="22" t="s">
        <v>16</v>
      </c>
      <c r="K10" s="20" t="s">
        <v>17</v>
      </c>
      <c r="L10" s="31"/>
    </row>
    <row r="11" s="1" customFormat="1" ht="22.8" customHeight="1" spans="1:12">
      <c r="A11" s="19"/>
      <c r="B11" s="20">
        <v>129</v>
      </c>
      <c r="C11" s="21" t="s">
        <v>14</v>
      </c>
      <c r="D11" s="22" t="s">
        <v>146</v>
      </c>
      <c r="E11" s="23">
        <f t="shared" si="0"/>
        <v>428.5</v>
      </c>
      <c r="F11" s="24">
        <v>428.5</v>
      </c>
      <c r="G11" s="24"/>
      <c r="H11" s="24">
        <v>428.5</v>
      </c>
      <c r="I11" s="30">
        <f t="shared" si="1"/>
        <v>1</v>
      </c>
      <c r="J11" s="22" t="s">
        <v>16</v>
      </c>
      <c r="K11" s="20" t="s">
        <v>17</v>
      </c>
      <c r="L11" s="31"/>
    </row>
  </sheetData>
  <mergeCells count="14">
    <mergeCell ref="B1:C1"/>
    <mergeCell ref="B2:K2"/>
    <mergeCell ref="B3:C3"/>
    <mergeCell ref="J3:K3"/>
    <mergeCell ref="H4:I4"/>
    <mergeCell ref="A6:A11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workbookViewId="0">
      <selection activeCell="D31" sqref="D31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customFormat="1" ht="22.8" customHeight="1" spans="1:12">
      <c r="A6" s="59"/>
      <c r="B6" s="60">
        <v>33</v>
      </c>
      <c r="C6" s="61" t="s">
        <v>14</v>
      </c>
      <c r="D6" s="62" t="s">
        <v>51</v>
      </c>
      <c r="E6" s="63">
        <f>SUM(F6:G6)</f>
        <v>3.2</v>
      </c>
      <c r="F6" s="64">
        <v>3.2</v>
      </c>
      <c r="G6" s="64"/>
      <c r="H6" s="64">
        <v>3.2</v>
      </c>
      <c r="I6" s="65">
        <f>H6/E6</f>
        <v>1</v>
      </c>
      <c r="J6" s="62" t="s">
        <v>16</v>
      </c>
      <c r="K6" s="60" t="s">
        <v>17</v>
      </c>
      <c r="L6" s="66"/>
    </row>
    <row r="7" customFormat="1" ht="22.8" customHeight="1" spans="1:12">
      <c r="A7" s="59"/>
      <c r="B7" s="60">
        <v>151</v>
      </c>
      <c r="C7" s="61" t="s">
        <v>14</v>
      </c>
      <c r="D7" s="62" t="s">
        <v>169</v>
      </c>
      <c r="E7" s="63">
        <f>SUM(F7:G7)</f>
        <v>1.7</v>
      </c>
      <c r="F7" s="64">
        <v>1.7</v>
      </c>
      <c r="G7" s="64"/>
      <c r="H7" s="64">
        <v>1.7</v>
      </c>
      <c r="I7" s="65">
        <f>H7/E7</f>
        <v>1</v>
      </c>
      <c r="J7" s="62" t="s">
        <v>16</v>
      </c>
      <c r="K7" s="60" t="s">
        <v>17</v>
      </c>
      <c r="L7" s="66"/>
    </row>
    <row r="8" customFormat="1" ht="22.8" customHeight="1" spans="1:12">
      <c r="A8" s="59"/>
      <c r="B8" s="60">
        <v>155</v>
      </c>
      <c r="C8" s="61" t="s">
        <v>14</v>
      </c>
      <c r="D8" s="67" t="s">
        <v>183</v>
      </c>
      <c r="E8" s="63">
        <f>SUM(F8:G8)</f>
        <v>20</v>
      </c>
      <c r="F8" s="64">
        <v>20</v>
      </c>
      <c r="G8" s="64"/>
      <c r="H8" s="64">
        <v>20</v>
      </c>
      <c r="I8" s="65">
        <f>H8/E8</f>
        <v>1</v>
      </c>
      <c r="J8" s="62" t="s">
        <v>16</v>
      </c>
      <c r="K8" s="60" t="s">
        <v>17</v>
      </c>
      <c r="L8" s="66"/>
    </row>
    <row r="9" customFormat="1" ht="9.75" customHeight="1" spans="1:12">
      <c r="A9" s="33"/>
      <c r="B9" s="34"/>
      <c r="C9" s="34"/>
      <c r="D9" s="34"/>
      <c r="E9" s="34"/>
      <c r="F9" s="35"/>
      <c r="G9" s="35"/>
      <c r="H9" s="35"/>
      <c r="I9" s="34"/>
      <c r="J9" s="34"/>
      <c r="K9" s="34"/>
      <c r="L9" s="36"/>
    </row>
  </sheetData>
  <mergeCells count="14">
    <mergeCell ref="B1:C1"/>
    <mergeCell ref="B2:K2"/>
    <mergeCell ref="B3:C3"/>
    <mergeCell ref="J3:K3"/>
    <mergeCell ref="H4:I4"/>
    <mergeCell ref="A6:A8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workbookViewId="0">
      <selection activeCell="E29" sqref="E29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98</v>
      </c>
      <c r="C6" s="21" t="s">
        <v>14</v>
      </c>
      <c r="D6" s="32" t="s">
        <v>115</v>
      </c>
      <c r="E6" s="23">
        <f>SUM(F6:G6)</f>
        <v>2000</v>
      </c>
      <c r="F6" s="24"/>
      <c r="G6" s="24">
        <v>2000</v>
      </c>
      <c r="H6" s="24"/>
      <c r="I6" s="30">
        <f>H6/E6</f>
        <v>0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113</v>
      </c>
      <c r="C7" s="21" t="s">
        <v>14</v>
      </c>
      <c r="D7" s="22" t="s">
        <v>130</v>
      </c>
      <c r="E7" s="23">
        <f>SUM(F7:G7)</f>
        <v>290</v>
      </c>
      <c r="F7" s="24">
        <v>290</v>
      </c>
      <c r="G7" s="24"/>
      <c r="H7" s="24">
        <v>290</v>
      </c>
      <c r="I7" s="30">
        <f>H7/E7</f>
        <v>1</v>
      </c>
      <c r="J7" s="22" t="s">
        <v>16</v>
      </c>
      <c r="K7" s="20" t="s">
        <v>17</v>
      </c>
      <c r="L7" s="31"/>
    </row>
    <row r="8" s="1" customFormat="1" ht="22.8" customHeight="1" spans="1:12">
      <c r="A8" s="19"/>
      <c r="B8" s="20">
        <v>130</v>
      </c>
      <c r="C8" s="21" t="s">
        <v>14</v>
      </c>
      <c r="D8" s="22" t="s">
        <v>147</v>
      </c>
      <c r="E8" s="23">
        <f>SUM(F8:G8)</f>
        <v>257.472349</v>
      </c>
      <c r="F8" s="24">
        <v>257.472349</v>
      </c>
      <c r="G8" s="24"/>
      <c r="H8" s="24">
        <v>257.472349</v>
      </c>
      <c r="I8" s="30">
        <f>H8/E8</f>
        <v>1</v>
      </c>
      <c r="J8" s="22" t="s">
        <v>16</v>
      </c>
      <c r="K8" s="20" t="s">
        <v>17</v>
      </c>
      <c r="L8" s="31"/>
    </row>
    <row r="9" s="1" customFormat="1" ht="22.8" customHeight="1" spans="1:12">
      <c r="A9" s="19"/>
      <c r="B9" s="20">
        <v>146</v>
      </c>
      <c r="C9" s="21" t="s">
        <v>14</v>
      </c>
      <c r="D9" s="22" t="s">
        <v>163</v>
      </c>
      <c r="E9" s="23">
        <f>SUM(F9:G9)</f>
        <v>206.812</v>
      </c>
      <c r="F9" s="24">
        <v>206.812</v>
      </c>
      <c r="G9" s="24"/>
      <c r="H9" s="24">
        <v>206.812</v>
      </c>
      <c r="I9" s="30">
        <f>H9/E9</f>
        <v>1</v>
      </c>
      <c r="J9" s="22" t="s">
        <v>16</v>
      </c>
      <c r="K9" s="20" t="s">
        <v>17</v>
      </c>
      <c r="L9" s="31"/>
    </row>
    <row r="10" s="1" customFormat="1" ht="22.8" customHeight="1" spans="1:12">
      <c r="A10" s="19"/>
      <c r="B10" s="20">
        <v>164</v>
      </c>
      <c r="C10" s="21" t="s">
        <v>14</v>
      </c>
      <c r="D10" s="22" t="s">
        <v>182</v>
      </c>
      <c r="E10" s="23">
        <f>SUM(F10:G10)</f>
        <v>63.06</v>
      </c>
      <c r="F10" s="24">
        <v>63.06</v>
      </c>
      <c r="G10" s="24"/>
      <c r="H10" s="24">
        <v>63.06</v>
      </c>
      <c r="I10" s="30">
        <f>H10/E10</f>
        <v>1</v>
      </c>
      <c r="J10" s="22" t="s">
        <v>16</v>
      </c>
      <c r="K10" s="20" t="s">
        <v>17</v>
      </c>
      <c r="L10" s="31"/>
    </row>
    <row r="11" customFormat="1" ht="9.75" customHeight="1" spans="1:12">
      <c r="A11" s="33"/>
      <c r="B11" s="34"/>
      <c r="C11" s="34"/>
      <c r="D11" s="34"/>
      <c r="E11" s="34"/>
      <c r="F11" s="35"/>
      <c r="G11" s="35"/>
      <c r="H11" s="35"/>
      <c r="I11" s="34"/>
      <c r="J11" s="34"/>
      <c r="K11" s="34"/>
      <c r="L11" s="36"/>
    </row>
  </sheetData>
  <mergeCells count="14">
    <mergeCell ref="B1:C1"/>
    <mergeCell ref="B2:K2"/>
    <mergeCell ref="B3:C3"/>
    <mergeCell ref="J3:K3"/>
    <mergeCell ref="H4:I4"/>
    <mergeCell ref="A6:A10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workbookViewId="0">
      <selection activeCell="E31" sqref="E31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77</v>
      </c>
      <c r="C6" s="21" t="s">
        <v>14</v>
      </c>
      <c r="D6" s="22" t="s">
        <v>95</v>
      </c>
      <c r="E6" s="23">
        <f>SUM(F6:G6)</f>
        <v>419.314571</v>
      </c>
      <c r="F6" s="24">
        <v>419.314571</v>
      </c>
      <c r="G6" s="24"/>
      <c r="H6" s="24">
        <v>419.314571</v>
      </c>
      <c r="I6" s="30">
        <f>H6/E6</f>
        <v>1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86</v>
      </c>
      <c r="C7" s="21" t="s">
        <v>14</v>
      </c>
      <c r="D7" s="22" t="s">
        <v>104</v>
      </c>
      <c r="E7" s="23">
        <f>SUM(F7:G7)</f>
        <v>600</v>
      </c>
      <c r="F7" s="24">
        <v>600</v>
      </c>
      <c r="G7" s="24"/>
      <c r="H7" s="24">
        <v>600</v>
      </c>
      <c r="I7" s="30">
        <f>H7/E7</f>
        <v>1</v>
      </c>
      <c r="J7" s="22" t="s">
        <v>16</v>
      </c>
      <c r="K7" s="20" t="s">
        <v>17</v>
      </c>
      <c r="L7" s="31"/>
    </row>
    <row r="8" s="1" customFormat="1" ht="22.8" customHeight="1" spans="1:12">
      <c r="A8" s="19"/>
      <c r="B8" s="20">
        <v>109</v>
      </c>
      <c r="C8" s="21" t="s">
        <v>14</v>
      </c>
      <c r="D8" s="22" t="s">
        <v>126</v>
      </c>
      <c r="E8" s="23">
        <f>SUM(F8:G8)</f>
        <v>321.713954</v>
      </c>
      <c r="F8" s="24">
        <v>321.713954</v>
      </c>
      <c r="G8" s="24"/>
      <c r="H8" s="24">
        <v>321.713954</v>
      </c>
      <c r="I8" s="30">
        <f>H8/E8</f>
        <v>1</v>
      </c>
      <c r="J8" s="22" t="s">
        <v>16</v>
      </c>
      <c r="K8" s="20" t="s">
        <v>17</v>
      </c>
      <c r="L8" s="31"/>
    </row>
    <row r="9" s="1" customFormat="1" ht="22.8" customHeight="1" spans="1:12">
      <c r="A9" s="19"/>
      <c r="B9" s="20">
        <v>119</v>
      </c>
      <c r="C9" s="21" t="s">
        <v>14</v>
      </c>
      <c r="D9" s="22" t="s">
        <v>136</v>
      </c>
      <c r="E9" s="23">
        <f>SUM(F9:G9)</f>
        <v>7.6913</v>
      </c>
      <c r="F9" s="24">
        <v>7.6913</v>
      </c>
      <c r="G9" s="24"/>
      <c r="H9" s="24">
        <v>7.6913</v>
      </c>
      <c r="I9" s="30">
        <f>H9/E9</f>
        <v>1</v>
      </c>
      <c r="J9" s="22" t="s">
        <v>16</v>
      </c>
      <c r="K9" s="20" t="s">
        <v>17</v>
      </c>
      <c r="L9" s="31"/>
    </row>
  </sheetData>
  <mergeCells count="14">
    <mergeCell ref="B1:C1"/>
    <mergeCell ref="B2:K2"/>
    <mergeCell ref="B3:C3"/>
    <mergeCell ref="J3:K3"/>
    <mergeCell ref="H4:I4"/>
    <mergeCell ref="A6:A9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"/>
  <sheetViews>
    <sheetView workbookViewId="0">
      <selection activeCell="E34" sqref="E34"/>
    </sheetView>
  </sheetViews>
  <sheetFormatPr defaultColWidth="10" defaultRowHeight="14" outlineLevelRow="6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82</v>
      </c>
      <c r="C6" s="21" t="s">
        <v>14</v>
      </c>
      <c r="D6" s="22" t="s">
        <v>100</v>
      </c>
      <c r="E6" s="23">
        <f>SUM(F6:G6)</f>
        <v>48.015</v>
      </c>
      <c r="F6" s="24">
        <v>48.015</v>
      </c>
      <c r="G6" s="24"/>
      <c r="H6" s="24">
        <v>48.015</v>
      </c>
      <c r="I6" s="30">
        <f>H6/E6</f>
        <v>1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117</v>
      </c>
      <c r="C7" s="21" t="s">
        <v>14</v>
      </c>
      <c r="D7" s="22" t="s">
        <v>134</v>
      </c>
      <c r="E7" s="23">
        <f>SUM(F7:G7)</f>
        <v>3.1993</v>
      </c>
      <c r="F7" s="24">
        <v>3.1993</v>
      </c>
      <c r="G7" s="24"/>
      <c r="H7" s="24">
        <v>3.1993</v>
      </c>
      <c r="I7" s="30">
        <f>H7/E7</f>
        <v>1</v>
      </c>
      <c r="J7" s="22" t="s">
        <v>16</v>
      </c>
      <c r="K7" s="20" t="s">
        <v>17</v>
      </c>
      <c r="L7" s="31"/>
    </row>
  </sheetData>
  <mergeCells count="14">
    <mergeCell ref="B1:C1"/>
    <mergeCell ref="B2:K2"/>
    <mergeCell ref="B3:C3"/>
    <mergeCell ref="J3:K3"/>
    <mergeCell ref="H4:I4"/>
    <mergeCell ref="A6:A7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workbookViewId="0">
      <selection activeCell="D24" sqref="D24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40</v>
      </c>
      <c r="C6" s="21" t="s">
        <v>14</v>
      </c>
      <c r="D6" s="22" t="s">
        <v>58</v>
      </c>
      <c r="E6" s="23">
        <f t="shared" ref="E6:E11" si="0">SUM(F6:G6)</f>
        <v>29.467659</v>
      </c>
      <c r="F6" s="24">
        <v>29.467659</v>
      </c>
      <c r="G6" s="24"/>
      <c r="H6" s="24">
        <v>29.467659</v>
      </c>
      <c r="I6" s="30">
        <f t="shared" ref="I6:I11" si="1">H6/E6</f>
        <v>1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42</v>
      </c>
      <c r="C7" s="21" t="s">
        <v>14</v>
      </c>
      <c r="D7" s="22" t="s">
        <v>60</v>
      </c>
      <c r="E7" s="23">
        <f t="shared" si="0"/>
        <v>3</v>
      </c>
      <c r="F7" s="24">
        <v>3</v>
      </c>
      <c r="G7" s="24"/>
      <c r="H7" s="24">
        <v>3</v>
      </c>
      <c r="I7" s="30">
        <f t="shared" si="1"/>
        <v>1</v>
      </c>
      <c r="J7" s="22" t="s">
        <v>16</v>
      </c>
      <c r="K7" s="20" t="s">
        <v>17</v>
      </c>
      <c r="L7" s="31"/>
    </row>
    <row r="8" s="1" customFormat="1" ht="22.8" customHeight="1" spans="1:12">
      <c r="A8" s="19"/>
      <c r="B8" s="20">
        <v>87</v>
      </c>
      <c r="C8" s="21" t="s">
        <v>14</v>
      </c>
      <c r="D8" s="22" t="s">
        <v>105</v>
      </c>
      <c r="E8" s="23">
        <f t="shared" si="0"/>
        <v>12</v>
      </c>
      <c r="F8" s="24">
        <v>12</v>
      </c>
      <c r="G8" s="24"/>
      <c r="H8" s="24">
        <v>12</v>
      </c>
      <c r="I8" s="30">
        <f t="shared" si="1"/>
        <v>1</v>
      </c>
      <c r="J8" s="22" t="s">
        <v>16</v>
      </c>
      <c r="K8" s="20" t="s">
        <v>17</v>
      </c>
      <c r="L8" s="31"/>
    </row>
    <row r="9" s="1" customFormat="1" ht="22.8" customHeight="1" spans="1:12">
      <c r="A9" s="19"/>
      <c r="B9" s="20">
        <v>122</v>
      </c>
      <c r="C9" s="21" t="s">
        <v>14</v>
      </c>
      <c r="D9" s="22" t="s">
        <v>139</v>
      </c>
      <c r="E9" s="23">
        <f t="shared" si="0"/>
        <v>49.528878</v>
      </c>
      <c r="F9" s="24">
        <v>49.528878</v>
      </c>
      <c r="G9" s="24"/>
      <c r="H9" s="24">
        <v>49.528878</v>
      </c>
      <c r="I9" s="30">
        <f t="shared" si="1"/>
        <v>1</v>
      </c>
      <c r="J9" s="22" t="s">
        <v>16</v>
      </c>
      <c r="K9" s="20" t="s">
        <v>17</v>
      </c>
      <c r="L9" s="31"/>
    </row>
    <row r="10" s="1" customFormat="1" ht="22.8" customHeight="1" spans="1:12">
      <c r="A10" s="19"/>
      <c r="B10" s="20">
        <v>136</v>
      </c>
      <c r="C10" s="21" t="s">
        <v>14</v>
      </c>
      <c r="D10" s="22" t="s">
        <v>153</v>
      </c>
      <c r="E10" s="23">
        <f t="shared" si="0"/>
        <v>0.5</v>
      </c>
      <c r="F10" s="24">
        <v>0.5</v>
      </c>
      <c r="G10" s="24"/>
      <c r="H10" s="24">
        <v>0.5</v>
      </c>
      <c r="I10" s="30">
        <f t="shared" si="1"/>
        <v>1</v>
      </c>
      <c r="J10" s="22" t="s">
        <v>16</v>
      </c>
      <c r="K10" s="20" t="s">
        <v>17</v>
      </c>
      <c r="L10" s="31"/>
    </row>
    <row r="11" s="1" customFormat="1" ht="22.8" customHeight="1" spans="1:12">
      <c r="A11" s="19"/>
      <c r="B11" s="20">
        <v>144</v>
      </c>
      <c r="C11" s="21" t="s">
        <v>14</v>
      </c>
      <c r="D11" s="22" t="s">
        <v>161</v>
      </c>
      <c r="E11" s="23">
        <f t="shared" si="0"/>
        <v>7</v>
      </c>
      <c r="F11" s="24">
        <v>7</v>
      </c>
      <c r="G11" s="24"/>
      <c r="H11" s="24">
        <v>7</v>
      </c>
      <c r="I11" s="30">
        <f t="shared" si="1"/>
        <v>1</v>
      </c>
      <c r="J11" s="22" t="s">
        <v>16</v>
      </c>
      <c r="K11" s="20" t="s">
        <v>17</v>
      </c>
      <c r="L11" s="31"/>
    </row>
  </sheetData>
  <mergeCells count="14">
    <mergeCell ref="B1:C1"/>
    <mergeCell ref="B2:K2"/>
    <mergeCell ref="B3:C3"/>
    <mergeCell ref="J3:K3"/>
    <mergeCell ref="H4:I4"/>
    <mergeCell ref="A6:A11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workbookViewId="0">
      <selection activeCell="F17" sqref="F17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21</v>
      </c>
      <c r="C6" s="21" t="s">
        <v>14</v>
      </c>
      <c r="D6" s="22" t="s">
        <v>39</v>
      </c>
      <c r="E6" s="23">
        <f t="shared" ref="E6:E22" si="0">SUM(F6:G6)</f>
        <v>33.434706</v>
      </c>
      <c r="F6" s="24">
        <v>33.434706</v>
      </c>
      <c r="G6" s="24"/>
      <c r="H6" s="24">
        <v>33.434706</v>
      </c>
      <c r="I6" s="30">
        <f t="shared" ref="I6:I22" si="1">H6/E6</f>
        <v>1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22</v>
      </c>
      <c r="C7" s="21" t="s">
        <v>14</v>
      </c>
      <c r="D7" s="22" t="s">
        <v>40</v>
      </c>
      <c r="E7" s="23">
        <f t="shared" si="0"/>
        <v>1214</v>
      </c>
      <c r="F7" s="24">
        <v>1214</v>
      </c>
      <c r="G7" s="24"/>
      <c r="H7" s="24">
        <v>1214</v>
      </c>
      <c r="I7" s="30">
        <f t="shared" si="1"/>
        <v>1</v>
      </c>
      <c r="J7" s="22" t="s">
        <v>16</v>
      </c>
      <c r="K7" s="20" t="s">
        <v>17</v>
      </c>
      <c r="L7" s="31"/>
    </row>
    <row r="8" s="1" customFormat="1" ht="22.8" customHeight="1" spans="1:12">
      <c r="A8" s="19"/>
      <c r="B8" s="20">
        <v>28</v>
      </c>
      <c r="C8" s="21" t="s">
        <v>14</v>
      </c>
      <c r="D8" s="22" t="s">
        <v>46</v>
      </c>
      <c r="E8" s="23">
        <f t="shared" si="0"/>
        <v>49.38245</v>
      </c>
      <c r="F8" s="24">
        <v>49.38245</v>
      </c>
      <c r="G8" s="24"/>
      <c r="H8" s="24">
        <v>49.38245</v>
      </c>
      <c r="I8" s="30">
        <f t="shared" si="1"/>
        <v>1</v>
      </c>
      <c r="J8" s="22" t="s">
        <v>16</v>
      </c>
      <c r="K8" s="20" t="s">
        <v>17</v>
      </c>
      <c r="L8" s="31"/>
    </row>
    <row r="9" s="1" customFormat="1" ht="22.8" customHeight="1" spans="1:12">
      <c r="A9" s="19"/>
      <c r="B9" s="20">
        <v>47</v>
      </c>
      <c r="C9" s="21" t="s">
        <v>14</v>
      </c>
      <c r="D9" s="22" t="s">
        <v>65</v>
      </c>
      <c r="E9" s="23">
        <f t="shared" si="0"/>
        <v>400</v>
      </c>
      <c r="F9" s="24">
        <v>264.09</v>
      </c>
      <c r="G9" s="24">
        <v>135.91</v>
      </c>
      <c r="H9" s="24">
        <v>264.09</v>
      </c>
      <c r="I9" s="30">
        <f t="shared" si="1"/>
        <v>0.660225</v>
      </c>
      <c r="J9" s="22" t="s">
        <v>16</v>
      </c>
      <c r="K9" s="20" t="s">
        <v>17</v>
      </c>
      <c r="L9" s="31"/>
    </row>
    <row r="10" s="1" customFormat="1" ht="22.8" customHeight="1" spans="1:12">
      <c r="A10" s="19"/>
      <c r="B10" s="20">
        <v>53</v>
      </c>
      <c r="C10" s="21" t="s">
        <v>14</v>
      </c>
      <c r="D10" s="22" t="s">
        <v>71</v>
      </c>
      <c r="E10" s="23">
        <f t="shared" si="0"/>
        <v>917.02</v>
      </c>
      <c r="F10" s="24">
        <v>465.65</v>
      </c>
      <c r="G10" s="24">
        <v>451.37</v>
      </c>
      <c r="H10" s="24">
        <v>465.65</v>
      </c>
      <c r="I10" s="30">
        <f t="shared" si="1"/>
        <v>0.507786089725415</v>
      </c>
      <c r="J10" s="22" t="s">
        <v>16</v>
      </c>
      <c r="K10" s="20" t="s">
        <v>17</v>
      </c>
      <c r="L10" s="31"/>
    </row>
    <row r="11" s="1" customFormat="1" ht="22.8" customHeight="1" spans="1:12">
      <c r="A11" s="19"/>
      <c r="B11" s="20">
        <v>57</v>
      </c>
      <c r="C11" s="21" t="s">
        <v>14</v>
      </c>
      <c r="D11" s="22" t="s">
        <v>75</v>
      </c>
      <c r="E11" s="23">
        <f t="shared" si="0"/>
        <v>874</v>
      </c>
      <c r="F11" s="24">
        <v>874</v>
      </c>
      <c r="G11" s="24"/>
      <c r="H11" s="24">
        <v>874</v>
      </c>
      <c r="I11" s="30">
        <f t="shared" si="1"/>
        <v>1</v>
      </c>
      <c r="J11" s="22" t="s">
        <v>16</v>
      </c>
      <c r="K11" s="20" t="s">
        <v>17</v>
      </c>
      <c r="L11" s="31"/>
    </row>
    <row r="12" s="1" customFormat="1" ht="22.8" customHeight="1" spans="1:12">
      <c r="A12" s="19"/>
      <c r="B12" s="20">
        <v>59</v>
      </c>
      <c r="C12" s="21" t="s">
        <v>14</v>
      </c>
      <c r="D12" s="22" t="s">
        <v>77</v>
      </c>
      <c r="E12" s="23">
        <f t="shared" si="0"/>
        <v>109.8262</v>
      </c>
      <c r="F12" s="24">
        <v>109.8262</v>
      </c>
      <c r="G12" s="24"/>
      <c r="H12" s="24">
        <v>109.8262</v>
      </c>
      <c r="I12" s="30">
        <f t="shared" si="1"/>
        <v>1</v>
      </c>
      <c r="J12" s="22" t="s">
        <v>16</v>
      </c>
      <c r="K12" s="20" t="s">
        <v>17</v>
      </c>
      <c r="L12" s="31"/>
    </row>
    <row r="13" s="1" customFormat="1" ht="22.8" customHeight="1" spans="1:12">
      <c r="A13" s="19"/>
      <c r="B13" s="20">
        <v>64</v>
      </c>
      <c r="C13" s="21" t="s">
        <v>14</v>
      </c>
      <c r="D13" s="22" t="s">
        <v>82</v>
      </c>
      <c r="E13" s="23">
        <f t="shared" si="0"/>
        <v>49.75</v>
      </c>
      <c r="F13" s="24">
        <v>49.75</v>
      </c>
      <c r="G13" s="24"/>
      <c r="H13" s="24">
        <v>49.75</v>
      </c>
      <c r="I13" s="30">
        <f t="shared" si="1"/>
        <v>1</v>
      </c>
      <c r="J13" s="22" t="s">
        <v>16</v>
      </c>
      <c r="K13" s="20" t="s">
        <v>17</v>
      </c>
      <c r="L13" s="31"/>
    </row>
    <row r="14" s="1" customFormat="1" ht="22.8" customHeight="1" spans="1:12">
      <c r="A14" s="19"/>
      <c r="B14" s="20">
        <v>66</v>
      </c>
      <c r="C14" s="21" t="s">
        <v>14</v>
      </c>
      <c r="D14" s="22" t="s">
        <v>84</v>
      </c>
      <c r="E14" s="23">
        <f t="shared" si="0"/>
        <v>233.4085</v>
      </c>
      <c r="F14" s="24">
        <v>233.4085</v>
      </c>
      <c r="G14" s="24"/>
      <c r="H14" s="24">
        <v>233.4085</v>
      </c>
      <c r="I14" s="30">
        <f t="shared" si="1"/>
        <v>1</v>
      </c>
      <c r="J14" s="22" t="s">
        <v>16</v>
      </c>
      <c r="K14" s="20" t="s">
        <v>17</v>
      </c>
      <c r="L14" s="31"/>
    </row>
    <row r="15" s="1" customFormat="1" ht="22.8" customHeight="1" spans="1:12">
      <c r="A15" s="19"/>
      <c r="B15" s="20">
        <v>83</v>
      </c>
      <c r="C15" s="21" t="s">
        <v>14</v>
      </c>
      <c r="D15" s="22" t="s">
        <v>101</v>
      </c>
      <c r="E15" s="23">
        <f t="shared" si="0"/>
        <v>207.4</v>
      </c>
      <c r="F15" s="24">
        <v>207.4</v>
      </c>
      <c r="G15" s="24"/>
      <c r="H15" s="24">
        <v>207.4</v>
      </c>
      <c r="I15" s="30">
        <f t="shared" si="1"/>
        <v>1</v>
      </c>
      <c r="J15" s="22" t="s">
        <v>16</v>
      </c>
      <c r="K15" s="20" t="s">
        <v>17</v>
      </c>
      <c r="L15" s="31"/>
    </row>
    <row r="16" s="1" customFormat="1" ht="22.8" customHeight="1" spans="1:12">
      <c r="A16" s="19"/>
      <c r="B16" s="20">
        <v>92</v>
      </c>
      <c r="C16" s="21" t="s">
        <v>14</v>
      </c>
      <c r="D16" s="22" t="s">
        <v>110</v>
      </c>
      <c r="E16" s="23">
        <f t="shared" si="0"/>
        <v>444.668</v>
      </c>
      <c r="F16" s="24">
        <v>444.668</v>
      </c>
      <c r="G16" s="24"/>
      <c r="H16" s="24">
        <v>444.668</v>
      </c>
      <c r="I16" s="30">
        <f t="shared" si="1"/>
        <v>1</v>
      </c>
      <c r="J16" s="22" t="s">
        <v>16</v>
      </c>
      <c r="K16" s="20" t="s">
        <v>17</v>
      </c>
      <c r="L16" s="31"/>
    </row>
    <row r="17" s="1" customFormat="1" ht="22.8" customHeight="1" spans="1:12">
      <c r="A17" s="19"/>
      <c r="B17" s="20">
        <v>101</v>
      </c>
      <c r="C17" s="21" t="s">
        <v>14</v>
      </c>
      <c r="D17" s="22" t="s">
        <v>118</v>
      </c>
      <c r="E17" s="23">
        <f t="shared" si="0"/>
        <v>99.83</v>
      </c>
      <c r="F17" s="24">
        <v>99.83</v>
      </c>
      <c r="G17" s="24"/>
      <c r="H17" s="24">
        <v>99.83</v>
      </c>
      <c r="I17" s="30">
        <f t="shared" si="1"/>
        <v>1</v>
      </c>
      <c r="J17" s="22" t="s">
        <v>16</v>
      </c>
      <c r="K17" s="20" t="s">
        <v>17</v>
      </c>
      <c r="L17" s="31"/>
    </row>
    <row r="18" s="1" customFormat="1" ht="22.8" customHeight="1" spans="1:12">
      <c r="A18" s="19"/>
      <c r="B18" s="20">
        <v>104</v>
      </c>
      <c r="C18" s="21" t="s">
        <v>14</v>
      </c>
      <c r="D18" s="22" t="s">
        <v>121</v>
      </c>
      <c r="E18" s="23">
        <f t="shared" si="0"/>
        <v>49.09</v>
      </c>
      <c r="F18" s="24">
        <v>49.09</v>
      </c>
      <c r="G18" s="24"/>
      <c r="H18" s="24">
        <v>49.09</v>
      </c>
      <c r="I18" s="30">
        <f t="shared" si="1"/>
        <v>1</v>
      </c>
      <c r="J18" s="22" t="s">
        <v>16</v>
      </c>
      <c r="K18" s="20" t="s">
        <v>17</v>
      </c>
      <c r="L18" s="31"/>
    </row>
    <row r="19" s="1" customFormat="1" ht="22.8" customHeight="1" spans="1:12">
      <c r="A19" s="19"/>
      <c r="B19" s="20">
        <v>108</v>
      </c>
      <c r="C19" s="21" t="s">
        <v>14</v>
      </c>
      <c r="D19" s="22" t="s">
        <v>125</v>
      </c>
      <c r="E19" s="23">
        <f t="shared" si="0"/>
        <v>604</v>
      </c>
      <c r="F19" s="24">
        <v>604</v>
      </c>
      <c r="G19" s="24"/>
      <c r="H19" s="24">
        <v>604</v>
      </c>
      <c r="I19" s="30">
        <f t="shared" si="1"/>
        <v>1</v>
      </c>
      <c r="J19" s="22" t="s">
        <v>16</v>
      </c>
      <c r="K19" s="20" t="s">
        <v>17</v>
      </c>
      <c r="L19" s="31"/>
    </row>
    <row r="20" s="1" customFormat="1" ht="22.8" customHeight="1" spans="1:12">
      <c r="A20" s="19"/>
      <c r="B20" s="20">
        <v>115</v>
      </c>
      <c r="C20" s="21" t="s">
        <v>14</v>
      </c>
      <c r="D20" s="22" t="s">
        <v>132</v>
      </c>
      <c r="E20" s="23">
        <f t="shared" si="0"/>
        <v>25.04</v>
      </c>
      <c r="F20" s="24">
        <v>25.04</v>
      </c>
      <c r="G20" s="24"/>
      <c r="H20" s="24">
        <v>25.04</v>
      </c>
      <c r="I20" s="30">
        <f t="shared" si="1"/>
        <v>1</v>
      </c>
      <c r="J20" s="22" t="s">
        <v>16</v>
      </c>
      <c r="K20" s="20" t="s">
        <v>17</v>
      </c>
      <c r="L20" s="31"/>
    </row>
    <row r="21" s="1" customFormat="1" ht="22.8" customHeight="1" spans="1:12">
      <c r="A21" s="19"/>
      <c r="B21" s="20">
        <v>124</v>
      </c>
      <c r="C21" s="21" t="s">
        <v>14</v>
      </c>
      <c r="D21" s="22" t="s">
        <v>141</v>
      </c>
      <c r="E21" s="23">
        <f t="shared" si="0"/>
        <v>1150</v>
      </c>
      <c r="F21" s="24">
        <v>1150</v>
      </c>
      <c r="G21" s="24"/>
      <c r="H21" s="24">
        <v>1150</v>
      </c>
      <c r="I21" s="30">
        <f t="shared" si="1"/>
        <v>1</v>
      </c>
      <c r="J21" s="22" t="s">
        <v>16</v>
      </c>
      <c r="K21" s="20" t="s">
        <v>17</v>
      </c>
      <c r="L21" s="31"/>
    </row>
    <row r="22" s="1" customFormat="1" ht="22.8" customHeight="1" spans="1:12">
      <c r="A22" s="19"/>
      <c r="B22" s="20">
        <v>145</v>
      </c>
      <c r="C22" s="21" t="s">
        <v>14</v>
      </c>
      <c r="D22" s="22" t="s">
        <v>162</v>
      </c>
      <c r="E22" s="23">
        <f t="shared" si="0"/>
        <v>170</v>
      </c>
      <c r="F22" s="24"/>
      <c r="G22" s="24">
        <v>170</v>
      </c>
      <c r="H22" s="24"/>
      <c r="I22" s="30">
        <f t="shared" si="1"/>
        <v>0</v>
      </c>
      <c r="J22" s="22" t="s">
        <v>16</v>
      </c>
      <c r="K22" s="20" t="s">
        <v>17</v>
      </c>
      <c r="L22" s="31"/>
    </row>
  </sheetData>
  <mergeCells count="14">
    <mergeCell ref="B1:C1"/>
    <mergeCell ref="B2:K2"/>
    <mergeCell ref="B3:C3"/>
    <mergeCell ref="J3:K3"/>
    <mergeCell ref="H4:I4"/>
    <mergeCell ref="A6:A22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workbookViewId="0">
      <selection activeCell="E18" sqref="E18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12</v>
      </c>
      <c r="C6" s="21" t="s">
        <v>14</v>
      </c>
      <c r="D6" s="22" t="s">
        <v>29</v>
      </c>
      <c r="E6" s="23">
        <f>SUM(F6:G6)</f>
        <v>337.073609</v>
      </c>
      <c r="F6" s="24">
        <v>337.073609</v>
      </c>
      <c r="G6" s="24"/>
      <c r="H6" s="24">
        <v>337.073609</v>
      </c>
      <c r="I6" s="30">
        <f>H6/E6</f>
        <v>1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23</v>
      </c>
      <c r="C7" s="21" t="s">
        <v>14</v>
      </c>
      <c r="D7" s="22" t="s">
        <v>41</v>
      </c>
      <c r="E7" s="23">
        <f>SUM(F7:G7)</f>
        <v>80</v>
      </c>
      <c r="F7" s="24">
        <v>80</v>
      </c>
      <c r="G7" s="24"/>
      <c r="H7" s="24">
        <v>80</v>
      </c>
      <c r="I7" s="30">
        <f>H7/E7</f>
        <v>1</v>
      </c>
      <c r="J7" s="22" t="s">
        <v>16</v>
      </c>
      <c r="K7" s="20" t="s">
        <v>17</v>
      </c>
      <c r="L7" s="31"/>
    </row>
    <row r="8" s="1" customFormat="1" ht="22.8" customHeight="1" spans="1:12">
      <c r="A8" s="19"/>
      <c r="B8" s="20">
        <v>36</v>
      </c>
      <c r="C8" s="21" t="s">
        <v>14</v>
      </c>
      <c r="D8" s="22" t="s">
        <v>54</v>
      </c>
      <c r="E8" s="23">
        <f>SUM(F8:G8)</f>
        <v>493.4645</v>
      </c>
      <c r="F8" s="24">
        <v>493.4645</v>
      </c>
      <c r="G8" s="24"/>
      <c r="H8" s="24">
        <v>493.4645</v>
      </c>
      <c r="I8" s="30">
        <f>H8/E8</f>
        <v>1</v>
      </c>
      <c r="J8" s="22" t="s">
        <v>16</v>
      </c>
      <c r="K8" s="20" t="s">
        <v>17</v>
      </c>
      <c r="L8" s="31"/>
    </row>
    <row r="9" s="1" customFormat="1" ht="22.8" customHeight="1" spans="1:12">
      <c r="A9" s="19"/>
      <c r="B9" s="20">
        <v>39</v>
      </c>
      <c r="C9" s="21" t="s">
        <v>14</v>
      </c>
      <c r="D9" s="22" t="s">
        <v>57</v>
      </c>
      <c r="E9" s="23">
        <f>SUM(F9:G9)</f>
        <v>619.0944</v>
      </c>
      <c r="F9" s="24">
        <v>619.0944</v>
      </c>
      <c r="G9" s="24"/>
      <c r="H9" s="24">
        <v>619.0944</v>
      </c>
      <c r="I9" s="30">
        <f>H9/E9</f>
        <v>1</v>
      </c>
      <c r="J9" s="22" t="s">
        <v>16</v>
      </c>
      <c r="K9" s="20" t="s">
        <v>17</v>
      </c>
      <c r="L9" s="31"/>
    </row>
    <row r="10" s="1" customFormat="1" ht="22.8" customHeight="1" spans="1:12">
      <c r="A10" s="19"/>
      <c r="B10" s="20">
        <v>99</v>
      </c>
      <c r="C10" s="21" t="s">
        <v>14</v>
      </c>
      <c r="D10" s="22" t="s">
        <v>116</v>
      </c>
      <c r="E10" s="23">
        <f t="shared" ref="E10:E15" si="0">SUM(F10:G10)</f>
        <v>731.5755</v>
      </c>
      <c r="F10" s="24">
        <v>375.0136</v>
      </c>
      <c r="G10" s="24">
        <v>356.5619</v>
      </c>
      <c r="H10" s="24">
        <v>375.0136</v>
      </c>
      <c r="I10" s="30">
        <f t="shared" ref="I10:I15" si="1">H10/E10</f>
        <v>0.512610933526341</v>
      </c>
      <c r="J10" s="22" t="s">
        <v>16</v>
      </c>
      <c r="K10" s="20" t="s">
        <v>17</v>
      </c>
      <c r="L10" s="31"/>
    </row>
    <row r="11" s="1" customFormat="1" ht="22.8" customHeight="1" spans="1:12">
      <c r="A11" s="19"/>
      <c r="B11" s="20">
        <v>142</v>
      </c>
      <c r="C11" s="21" t="s">
        <v>14</v>
      </c>
      <c r="D11" s="22" t="s">
        <v>159</v>
      </c>
      <c r="E11" s="23">
        <f t="shared" si="0"/>
        <v>26.44179</v>
      </c>
      <c r="F11" s="24">
        <v>26.44179</v>
      </c>
      <c r="G11" s="24"/>
      <c r="H11" s="24">
        <v>26.44179</v>
      </c>
      <c r="I11" s="30">
        <f t="shared" si="1"/>
        <v>1</v>
      </c>
      <c r="J11" s="22" t="s">
        <v>16</v>
      </c>
      <c r="K11" s="20" t="s">
        <v>17</v>
      </c>
      <c r="L11" s="31"/>
    </row>
    <row r="12" s="1" customFormat="1" ht="22.8" customHeight="1" spans="1:12">
      <c r="A12" s="19"/>
      <c r="B12" s="20">
        <v>148</v>
      </c>
      <c r="C12" s="21" t="s">
        <v>14</v>
      </c>
      <c r="D12" s="22" t="s">
        <v>166</v>
      </c>
      <c r="E12" s="23">
        <f t="shared" si="0"/>
        <v>0.3</v>
      </c>
      <c r="F12" s="24">
        <v>0.3</v>
      </c>
      <c r="G12" s="24"/>
      <c r="H12" s="24">
        <v>0.3</v>
      </c>
      <c r="I12" s="30">
        <f t="shared" si="1"/>
        <v>1</v>
      </c>
      <c r="J12" s="22" t="s">
        <v>16</v>
      </c>
      <c r="K12" s="20" t="s">
        <v>17</v>
      </c>
      <c r="L12" s="31"/>
    </row>
    <row r="13" s="1" customFormat="1" ht="22.8" customHeight="1" spans="1:12">
      <c r="A13" s="19"/>
      <c r="B13" s="20">
        <v>150</v>
      </c>
      <c r="C13" s="21" t="s">
        <v>14</v>
      </c>
      <c r="D13" s="22" t="s">
        <v>168</v>
      </c>
      <c r="E13" s="23">
        <f t="shared" si="0"/>
        <v>20</v>
      </c>
      <c r="F13" s="24">
        <v>20</v>
      </c>
      <c r="G13" s="24"/>
      <c r="H13" s="24">
        <v>20</v>
      </c>
      <c r="I13" s="30">
        <f t="shared" si="1"/>
        <v>1</v>
      </c>
      <c r="J13" s="22" t="s">
        <v>16</v>
      </c>
      <c r="K13" s="20" t="s">
        <v>17</v>
      </c>
      <c r="L13" s="31"/>
    </row>
    <row r="14" s="1" customFormat="1" ht="22.8" customHeight="1" spans="1:12">
      <c r="A14" s="19"/>
      <c r="B14" s="20">
        <v>163</v>
      </c>
      <c r="C14" s="21" t="s">
        <v>14</v>
      </c>
      <c r="D14" s="22" t="s">
        <v>181</v>
      </c>
      <c r="E14" s="23">
        <f t="shared" si="0"/>
        <v>219.299428</v>
      </c>
      <c r="F14" s="24">
        <v>219.299428</v>
      </c>
      <c r="G14" s="24"/>
      <c r="H14" s="24">
        <v>219.299428</v>
      </c>
      <c r="I14" s="30">
        <f t="shared" si="1"/>
        <v>1</v>
      </c>
      <c r="J14" s="22" t="s">
        <v>16</v>
      </c>
      <c r="K14" s="20" t="s">
        <v>17</v>
      </c>
      <c r="L14" s="31"/>
    </row>
    <row r="15" customFormat="1" ht="22.8" customHeight="1" spans="1:12">
      <c r="A15" s="59"/>
      <c r="B15" s="60">
        <v>15</v>
      </c>
      <c r="C15" s="61" t="s">
        <v>14</v>
      </c>
      <c r="D15" s="67" t="s">
        <v>184</v>
      </c>
      <c r="E15" s="63">
        <f t="shared" si="0"/>
        <v>255.687187</v>
      </c>
      <c r="F15" s="64">
        <v>255.687187</v>
      </c>
      <c r="G15" s="64"/>
      <c r="H15" s="64">
        <v>255.687187</v>
      </c>
      <c r="I15" s="65">
        <f t="shared" si="1"/>
        <v>1</v>
      </c>
      <c r="J15" s="62" t="s">
        <v>16</v>
      </c>
      <c r="K15" s="60" t="s">
        <v>17</v>
      </c>
      <c r="L15" s="66"/>
    </row>
  </sheetData>
  <mergeCells count="14">
    <mergeCell ref="B1:C1"/>
    <mergeCell ref="B2:K2"/>
    <mergeCell ref="B3:C3"/>
    <mergeCell ref="J3:K3"/>
    <mergeCell ref="H4:I4"/>
    <mergeCell ref="A6:A14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workbookViewId="0">
      <selection activeCell="G15" sqref="G15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2</v>
      </c>
      <c r="C6" s="21" t="s">
        <v>14</v>
      </c>
      <c r="D6" s="22" t="s">
        <v>18</v>
      </c>
      <c r="E6" s="23">
        <f t="shared" ref="E6:E22" si="0">SUM(F6:G6)</f>
        <v>10</v>
      </c>
      <c r="F6" s="24">
        <v>10</v>
      </c>
      <c r="G6" s="24"/>
      <c r="H6" s="24">
        <v>10</v>
      </c>
      <c r="I6" s="30">
        <f t="shared" ref="I6:I22" si="1">H6/E6</f>
        <v>1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4</v>
      </c>
      <c r="C7" s="21" t="s">
        <v>14</v>
      </c>
      <c r="D7" s="22" t="s">
        <v>20</v>
      </c>
      <c r="E7" s="23">
        <f t="shared" si="0"/>
        <v>8.862</v>
      </c>
      <c r="F7" s="24">
        <v>8.862</v>
      </c>
      <c r="G7" s="24"/>
      <c r="H7" s="24">
        <v>8.862</v>
      </c>
      <c r="I7" s="30">
        <f t="shared" si="1"/>
        <v>1</v>
      </c>
      <c r="J7" s="22" t="s">
        <v>16</v>
      </c>
      <c r="K7" s="20" t="s">
        <v>17</v>
      </c>
      <c r="L7" s="31"/>
    </row>
    <row r="8" s="1" customFormat="1" ht="22.8" customHeight="1" spans="1:12">
      <c r="A8" s="19"/>
      <c r="B8" s="20">
        <v>14</v>
      </c>
      <c r="C8" s="21" t="s">
        <v>14</v>
      </c>
      <c r="D8" s="22" t="s">
        <v>31</v>
      </c>
      <c r="E8" s="23">
        <f t="shared" si="0"/>
        <v>50</v>
      </c>
      <c r="F8" s="24">
        <v>50</v>
      </c>
      <c r="G8" s="24"/>
      <c r="H8" s="24">
        <v>50</v>
      </c>
      <c r="I8" s="30">
        <f t="shared" si="1"/>
        <v>1</v>
      </c>
      <c r="J8" s="22" t="s">
        <v>16</v>
      </c>
      <c r="K8" s="20" t="s">
        <v>17</v>
      </c>
      <c r="L8" s="31"/>
    </row>
    <row r="9" s="1" customFormat="1" ht="22.8" customHeight="1" spans="1:12">
      <c r="A9" s="19"/>
      <c r="B9" s="20">
        <v>24</v>
      </c>
      <c r="C9" s="21" t="s">
        <v>14</v>
      </c>
      <c r="D9" s="22" t="s">
        <v>42</v>
      </c>
      <c r="E9" s="23">
        <f t="shared" si="0"/>
        <v>72.733</v>
      </c>
      <c r="F9" s="24">
        <v>72.733</v>
      </c>
      <c r="G9" s="24"/>
      <c r="H9" s="24">
        <v>72.733</v>
      </c>
      <c r="I9" s="30">
        <f t="shared" si="1"/>
        <v>1</v>
      </c>
      <c r="J9" s="22" t="s">
        <v>16</v>
      </c>
      <c r="K9" s="20" t="s">
        <v>17</v>
      </c>
      <c r="L9" s="31"/>
    </row>
    <row r="10" s="1" customFormat="1" ht="22.8" customHeight="1" spans="1:12">
      <c r="A10" s="19"/>
      <c r="B10" s="20">
        <v>29</v>
      </c>
      <c r="C10" s="21" t="s">
        <v>14</v>
      </c>
      <c r="D10" s="22" t="s">
        <v>47</v>
      </c>
      <c r="E10" s="23">
        <f t="shared" si="0"/>
        <v>1.744287</v>
      </c>
      <c r="F10" s="24">
        <v>1.744287</v>
      </c>
      <c r="G10" s="24"/>
      <c r="H10" s="24">
        <v>1.744287</v>
      </c>
      <c r="I10" s="30">
        <f t="shared" si="1"/>
        <v>1</v>
      </c>
      <c r="J10" s="22" t="s">
        <v>16</v>
      </c>
      <c r="K10" s="20" t="s">
        <v>17</v>
      </c>
      <c r="L10" s="31"/>
    </row>
    <row r="11" s="1" customFormat="1" ht="22.8" customHeight="1" spans="1:12">
      <c r="A11" s="19"/>
      <c r="B11" s="20">
        <v>32</v>
      </c>
      <c r="C11" s="21" t="s">
        <v>14</v>
      </c>
      <c r="D11" s="22" t="s">
        <v>50</v>
      </c>
      <c r="E11" s="23">
        <f t="shared" si="0"/>
        <v>1475.757</v>
      </c>
      <c r="F11" s="24">
        <v>1475.3052</v>
      </c>
      <c r="G11" s="24">
        <v>0.4518</v>
      </c>
      <c r="H11" s="24">
        <v>1475.3052</v>
      </c>
      <c r="I11" s="30">
        <f t="shared" si="1"/>
        <v>0.999693852036616</v>
      </c>
      <c r="J11" s="22" t="s">
        <v>16</v>
      </c>
      <c r="K11" s="20" t="s">
        <v>17</v>
      </c>
      <c r="L11" s="31"/>
    </row>
    <row r="12" s="1" customFormat="1" ht="22.8" customHeight="1" spans="1:12">
      <c r="A12" s="19"/>
      <c r="B12" s="20">
        <v>50</v>
      </c>
      <c r="C12" s="21" t="s">
        <v>14</v>
      </c>
      <c r="D12" s="22" t="s">
        <v>68</v>
      </c>
      <c r="E12" s="23">
        <f t="shared" si="0"/>
        <v>1800</v>
      </c>
      <c r="F12" s="24">
        <v>1799.9996</v>
      </c>
      <c r="G12" s="24">
        <v>0.0004</v>
      </c>
      <c r="H12" s="24">
        <v>1799.9996</v>
      </c>
      <c r="I12" s="30">
        <f t="shared" si="1"/>
        <v>0.999999777777778</v>
      </c>
      <c r="J12" s="22" t="s">
        <v>16</v>
      </c>
      <c r="K12" s="20" t="s">
        <v>17</v>
      </c>
      <c r="L12" s="31"/>
    </row>
    <row r="13" s="1" customFormat="1" ht="22.8" customHeight="1" spans="1:12">
      <c r="A13" s="19"/>
      <c r="B13" s="20">
        <v>62</v>
      </c>
      <c r="C13" s="21" t="s">
        <v>14</v>
      </c>
      <c r="D13" s="32" t="s">
        <v>80</v>
      </c>
      <c r="E13" s="23">
        <f t="shared" si="0"/>
        <v>100</v>
      </c>
      <c r="F13" s="24"/>
      <c r="G13" s="24">
        <v>100</v>
      </c>
      <c r="H13" s="24"/>
      <c r="I13" s="30">
        <f t="shared" si="1"/>
        <v>0</v>
      </c>
      <c r="J13" s="22" t="s">
        <v>16</v>
      </c>
      <c r="K13" s="20" t="s">
        <v>17</v>
      </c>
      <c r="L13" s="31"/>
    </row>
    <row r="14" s="1" customFormat="1" ht="22.8" customHeight="1" spans="1:12">
      <c r="A14" s="19"/>
      <c r="B14" s="20">
        <v>70</v>
      </c>
      <c r="C14" s="21" t="s">
        <v>14</v>
      </c>
      <c r="D14" s="22" t="s">
        <v>88</v>
      </c>
      <c r="E14" s="23">
        <f t="shared" si="0"/>
        <v>11.099</v>
      </c>
      <c r="F14" s="24">
        <v>11.099</v>
      </c>
      <c r="G14" s="24"/>
      <c r="H14" s="24">
        <v>11.099</v>
      </c>
      <c r="I14" s="30">
        <f t="shared" si="1"/>
        <v>1</v>
      </c>
      <c r="J14" s="22" t="s">
        <v>16</v>
      </c>
      <c r="K14" s="20" t="s">
        <v>17</v>
      </c>
      <c r="L14" s="31"/>
    </row>
    <row r="15" s="1" customFormat="1" ht="22.8" customHeight="1" spans="1:12">
      <c r="A15" s="19"/>
      <c r="B15" s="20">
        <v>73</v>
      </c>
      <c r="C15" s="21" t="s">
        <v>14</v>
      </c>
      <c r="D15" s="22" t="s">
        <v>91</v>
      </c>
      <c r="E15" s="23">
        <f t="shared" si="0"/>
        <v>25</v>
      </c>
      <c r="F15" s="24">
        <v>25</v>
      </c>
      <c r="G15" s="24"/>
      <c r="H15" s="24">
        <v>25</v>
      </c>
      <c r="I15" s="30">
        <f t="shared" si="1"/>
        <v>1</v>
      </c>
      <c r="J15" s="22" t="s">
        <v>16</v>
      </c>
      <c r="K15" s="20" t="s">
        <v>17</v>
      </c>
      <c r="L15" s="31"/>
    </row>
    <row r="16" s="1" customFormat="1" ht="22.8" customHeight="1" spans="1:12">
      <c r="A16" s="19"/>
      <c r="B16" s="20">
        <v>81</v>
      </c>
      <c r="C16" s="21" t="s">
        <v>14</v>
      </c>
      <c r="D16" s="22" t="s">
        <v>99</v>
      </c>
      <c r="E16" s="23">
        <f t="shared" si="0"/>
        <v>35</v>
      </c>
      <c r="F16" s="24">
        <v>35</v>
      </c>
      <c r="G16" s="24"/>
      <c r="H16" s="24">
        <v>35</v>
      </c>
      <c r="I16" s="30">
        <f t="shared" si="1"/>
        <v>1</v>
      </c>
      <c r="J16" s="22" t="s">
        <v>16</v>
      </c>
      <c r="K16" s="20" t="s">
        <v>17</v>
      </c>
      <c r="L16" s="31"/>
    </row>
    <row r="17" s="1" customFormat="1" ht="22.8" customHeight="1" spans="1:12">
      <c r="A17" s="19"/>
      <c r="B17" s="20">
        <v>84</v>
      </c>
      <c r="C17" s="21" t="s">
        <v>14</v>
      </c>
      <c r="D17" s="22" t="s">
        <v>102</v>
      </c>
      <c r="E17" s="23">
        <f t="shared" si="0"/>
        <v>15</v>
      </c>
      <c r="F17" s="24">
        <v>15</v>
      </c>
      <c r="G17" s="24"/>
      <c r="H17" s="24">
        <v>15</v>
      </c>
      <c r="I17" s="30">
        <f t="shared" si="1"/>
        <v>1</v>
      </c>
      <c r="J17" s="22" t="s">
        <v>16</v>
      </c>
      <c r="K17" s="20" t="s">
        <v>17</v>
      </c>
      <c r="L17" s="31"/>
    </row>
    <row r="18" s="1" customFormat="1" ht="22.8" customHeight="1" spans="1:12">
      <c r="A18" s="19"/>
      <c r="B18" s="20">
        <v>90</v>
      </c>
      <c r="C18" s="21" t="s">
        <v>14</v>
      </c>
      <c r="D18" s="22" t="s">
        <v>108</v>
      </c>
      <c r="E18" s="23">
        <f t="shared" si="0"/>
        <v>100</v>
      </c>
      <c r="F18" s="24">
        <v>100</v>
      </c>
      <c r="G18" s="24"/>
      <c r="H18" s="24">
        <v>100</v>
      </c>
      <c r="I18" s="30">
        <f t="shared" si="1"/>
        <v>1</v>
      </c>
      <c r="J18" s="22" t="s">
        <v>16</v>
      </c>
      <c r="K18" s="20" t="s">
        <v>17</v>
      </c>
      <c r="L18" s="31"/>
    </row>
    <row r="19" s="1" customFormat="1" ht="22.8" customHeight="1" spans="1:12">
      <c r="A19" s="19"/>
      <c r="B19" s="20">
        <v>102</v>
      </c>
      <c r="C19" s="21" t="s">
        <v>14</v>
      </c>
      <c r="D19" s="22" t="s">
        <v>119</v>
      </c>
      <c r="E19" s="23">
        <f t="shared" si="0"/>
        <v>150</v>
      </c>
      <c r="F19" s="24">
        <v>150</v>
      </c>
      <c r="G19" s="24"/>
      <c r="H19" s="24">
        <v>150</v>
      </c>
      <c r="I19" s="30">
        <f t="shared" si="1"/>
        <v>1</v>
      </c>
      <c r="J19" s="22" t="s">
        <v>16</v>
      </c>
      <c r="K19" s="20" t="s">
        <v>17</v>
      </c>
      <c r="L19" s="31"/>
    </row>
    <row r="20" s="1" customFormat="1" ht="22.8" customHeight="1" spans="1:12">
      <c r="A20" s="19"/>
      <c r="B20" s="20">
        <v>105</v>
      </c>
      <c r="C20" s="21" t="s">
        <v>14</v>
      </c>
      <c r="D20" s="22" t="s">
        <v>122</v>
      </c>
      <c r="E20" s="23">
        <f t="shared" si="0"/>
        <v>50</v>
      </c>
      <c r="F20" s="24">
        <v>50</v>
      </c>
      <c r="G20" s="24"/>
      <c r="H20" s="24">
        <v>50</v>
      </c>
      <c r="I20" s="30">
        <f t="shared" si="1"/>
        <v>1</v>
      </c>
      <c r="J20" s="22" t="s">
        <v>16</v>
      </c>
      <c r="K20" s="20" t="s">
        <v>17</v>
      </c>
      <c r="L20" s="31"/>
    </row>
    <row r="21" s="1" customFormat="1" ht="22.8" customHeight="1" spans="1:12">
      <c r="A21" s="19"/>
      <c r="B21" s="20">
        <v>128</v>
      </c>
      <c r="C21" s="21" t="s">
        <v>14</v>
      </c>
      <c r="D21" s="22" t="s">
        <v>145</v>
      </c>
      <c r="E21" s="23">
        <f t="shared" si="0"/>
        <v>56.3262</v>
      </c>
      <c r="F21" s="24">
        <v>56.3262</v>
      </c>
      <c r="G21" s="24"/>
      <c r="H21" s="24">
        <v>56.3262</v>
      </c>
      <c r="I21" s="30">
        <f t="shared" si="1"/>
        <v>1</v>
      </c>
      <c r="J21" s="22" t="s">
        <v>16</v>
      </c>
      <c r="K21" s="20" t="s">
        <v>17</v>
      </c>
      <c r="L21" s="31"/>
    </row>
    <row r="22" s="1" customFormat="1" ht="22.8" customHeight="1" spans="1:12">
      <c r="A22" s="19"/>
      <c r="B22" s="20">
        <v>139</v>
      </c>
      <c r="C22" s="21" t="s">
        <v>14</v>
      </c>
      <c r="D22" s="22" t="s">
        <v>156</v>
      </c>
      <c r="E22" s="23">
        <f t="shared" si="0"/>
        <v>10</v>
      </c>
      <c r="F22" s="24">
        <v>10</v>
      </c>
      <c r="G22" s="24"/>
      <c r="H22" s="24">
        <v>10</v>
      </c>
      <c r="I22" s="30">
        <f t="shared" si="1"/>
        <v>1</v>
      </c>
      <c r="J22" s="22" t="s">
        <v>16</v>
      </c>
      <c r="K22" s="20" t="s">
        <v>17</v>
      </c>
      <c r="L22" s="31"/>
    </row>
  </sheetData>
  <mergeCells count="14">
    <mergeCell ref="B1:C1"/>
    <mergeCell ref="B2:K2"/>
    <mergeCell ref="B3:C3"/>
    <mergeCell ref="J3:K3"/>
    <mergeCell ref="H4:I4"/>
    <mergeCell ref="A6:A22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workbookViewId="0">
      <selection activeCell="E14" sqref="E14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5</v>
      </c>
      <c r="C6" s="21" t="s">
        <v>14</v>
      </c>
      <c r="D6" s="22" t="s">
        <v>21</v>
      </c>
      <c r="E6" s="23">
        <f>SUM(F6:G6)</f>
        <v>6377.669667</v>
      </c>
      <c r="F6" s="24">
        <v>6377.669667</v>
      </c>
      <c r="G6" s="24"/>
      <c r="H6" s="24">
        <v>6377.669667</v>
      </c>
      <c r="I6" s="30">
        <f>H6/E6</f>
        <v>1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79</v>
      </c>
      <c r="C7" s="21" t="s">
        <v>14</v>
      </c>
      <c r="D7" s="22" t="s">
        <v>97</v>
      </c>
      <c r="E7" s="23">
        <f>SUM(F7:G7)</f>
        <v>30</v>
      </c>
      <c r="F7" s="24">
        <v>30</v>
      </c>
      <c r="G7" s="24"/>
      <c r="H7" s="24">
        <v>30</v>
      </c>
      <c r="I7" s="30">
        <f>H7/E7</f>
        <v>1</v>
      </c>
      <c r="J7" s="22" t="s">
        <v>16</v>
      </c>
      <c r="K7" s="20" t="s">
        <v>17</v>
      </c>
      <c r="L7" s="31"/>
    </row>
    <row r="8" s="1" customFormat="1" ht="22.8" customHeight="1" spans="1:12">
      <c r="A8" s="19"/>
      <c r="B8" s="20">
        <v>123</v>
      </c>
      <c r="C8" s="21" t="s">
        <v>14</v>
      </c>
      <c r="D8" s="22" t="s">
        <v>140</v>
      </c>
      <c r="E8" s="23">
        <f>SUM(F8:G8)</f>
        <v>99.4435</v>
      </c>
      <c r="F8" s="24">
        <v>99.4435</v>
      </c>
      <c r="G8" s="24"/>
      <c r="H8" s="24">
        <v>99.4435</v>
      </c>
      <c r="I8" s="30">
        <f>H8/E8</f>
        <v>1</v>
      </c>
      <c r="J8" s="22" t="s">
        <v>16</v>
      </c>
      <c r="K8" s="20" t="s">
        <v>17</v>
      </c>
      <c r="L8" s="31"/>
    </row>
    <row r="9" s="1" customFormat="1" ht="22.8" customHeight="1" spans="1:12">
      <c r="A9" s="19"/>
      <c r="B9" s="20">
        <v>159</v>
      </c>
      <c r="C9" s="21" t="s">
        <v>14</v>
      </c>
      <c r="D9" s="22" t="s">
        <v>177</v>
      </c>
      <c r="E9" s="23">
        <f>SUM(F9:G9)</f>
        <v>16.92</v>
      </c>
      <c r="F9" s="24">
        <v>16.92</v>
      </c>
      <c r="G9" s="24"/>
      <c r="H9" s="24">
        <v>16.92</v>
      </c>
      <c r="I9" s="30">
        <f>H9/E9</f>
        <v>1</v>
      </c>
      <c r="J9" s="22" t="s">
        <v>16</v>
      </c>
      <c r="K9" s="20" t="s">
        <v>17</v>
      </c>
      <c r="L9" s="31"/>
    </row>
    <row r="10" s="1" customFormat="1" ht="22.8" customHeight="1" spans="1:12">
      <c r="A10" s="19"/>
      <c r="B10" s="20">
        <v>161</v>
      </c>
      <c r="C10" s="21" t="s">
        <v>14</v>
      </c>
      <c r="D10" s="22" t="s">
        <v>179</v>
      </c>
      <c r="E10" s="23">
        <f>SUM(F10:G10)</f>
        <v>25.0262</v>
      </c>
      <c r="F10" s="24">
        <v>25.0262</v>
      </c>
      <c r="G10" s="24"/>
      <c r="H10" s="24">
        <v>25.0262</v>
      </c>
      <c r="I10" s="30">
        <f>H10/E10</f>
        <v>1</v>
      </c>
      <c r="J10" s="22" t="s">
        <v>16</v>
      </c>
      <c r="K10" s="20" t="s">
        <v>17</v>
      </c>
      <c r="L10" s="31"/>
    </row>
  </sheetData>
  <mergeCells count="14">
    <mergeCell ref="B1:C1"/>
    <mergeCell ref="B2:K2"/>
    <mergeCell ref="B3:C3"/>
    <mergeCell ref="J3:K3"/>
    <mergeCell ref="H4:I4"/>
    <mergeCell ref="A6:A10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workbookViewId="0">
      <selection activeCell="E11" sqref="E11"/>
    </sheetView>
  </sheetViews>
  <sheetFormatPr defaultColWidth="10" defaultRowHeight="14" outlineLevelRow="7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1" customFormat="1" ht="22.8" customHeight="1" spans="1:12">
      <c r="A6" s="19"/>
      <c r="B6" s="20">
        <v>5</v>
      </c>
      <c r="C6" s="21" t="s">
        <v>14</v>
      </c>
      <c r="D6" s="22" t="s">
        <v>21</v>
      </c>
      <c r="E6" s="23">
        <f>SUM(F6:G6)</f>
        <v>3835.985574</v>
      </c>
      <c r="F6" s="24">
        <v>3835.985574</v>
      </c>
      <c r="G6" s="24"/>
      <c r="H6" s="24">
        <v>3835.985574</v>
      </c>
      <c r="I6" s="30">
        <f t="shared" ref="I6:I8" si="0">H6/E6</f>
        <v>1</v>
      </c>
      <c r="J6" s="22" t="s">
        <v>16</v>
      </c>
      <c r="K6" s="20" t="s">
        <v>17</v>
      </c>
      <c r="L6" s="31"/>
    </row>
    <row r="7" s="1" customFormat="1" ht="22.8" customHeight="1" spans="1:12">
      <c r="A7" s="19"/>
      <c r="B7" s="20">
        <v>10</v>
      </c>
      <c r="C7" s="21" t="s">
        <v>14</v>
      </c>
      <c r="D7" s="22" t="s">
        <v>27</v>
      </c>
      <c r="E7" s="23">
        <f>SUM(F7:G7)</f>
        <v>1818.799595</v>
      </c>
      <c r="F7" s="24">
        <v>1818.799595</v>
      </c>
      <c r="G7" s="24"/>
      <c r="H7" s="24">
        <v>1818.799595</v>
      </c>
      <c r="I7" s="30">
        <f t="shared" si="0"/>
        <v>1</v>
      </c>
      <c r="J7" s="22" t="s">
        <v>16</v>
      </c>
      <c r="K7" s="20" t="s">
        <v>17</v>
      </c>
      <c r="L7" s="31"/>
    </row>
    <row r="8" customFormat="1" ht="22.8" customHeight="1" spans="1:12">
      <c r="A8" s="59"/>
      <c r="B8" s="60">
        <v>41</v>
      </c>
      <c r="C8" s="61" t="s">
        <v>14</v>
      </c>
      <c r="D8" s="62" t="s">
        <v>59</v>
      </c>
      <c r="E8" s="63">
        <f>SUM(F8:G8)</f>
        <v>0.3</v>
      </c>
      <c r="F8" s="64">
        <v>0.3</v>
      </c>
      <c r="G8" s="64"/>
      <c r="H8" s="64">
        <v>0.3</v>
      </c>
      <c r="I8" s="65">
        <f t="shared" si="0"/>
        <v>1</v>
      </c>
      <c r="J8" s="62" t="s">
        <v>16</v>
      </c>
      <c r="K8" s="60" t="s">
        <v>17</v>
      </c>
      <c r="L8" s="66"/>
    </row>
  </sheetData>
  <mergeCells count="14">
    <mergeCell ref="B1:C1"/>
    <mergeCell ref="B2:K2"/>
    <mergeCell ref="B3:C3"/>
    <mergeCell ref="J3:K3"/>
    <mergeCell ref="H4:I4"/>
    <mergeCell ref="A6:A7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workbookViewId="0">
      <selection activeCell="G18" sqref="G18"/>
    </sheetView>
  </sheetViews>
  <sheetFormatPr defaultColWidth="10" defaultRowHeight="14"/>
  <cols>
    <col min="1" max="1" width="1.53636363636364" customWidth="1"/>
    <col min="2" max="2" width="5.12727272727273" customWidth="1"/>
    <col min="3" max="3" width="41.0363636363636" customWidth="1"/>
    <col min="4" max="5" width="46.1545454545455" customWidth="1"/>
    <col min="6" max="8" width="16.4090909090909" style="2" customWidth="1"/>
    <col min="9" max="9" width="10.2545454545455" customWidth="1"/>
    <col min="10" max="10" width="15.3818181818182" customWidth="1"/>
    <col min="11" max="11" width="7.69090909090909" customWidth="1"/>
    <col min="12" max="12" width="1.53636363636364" customWidth="1"/>
    <col min="13" max="16" width="9.76363636363636" customWidth="1"/>
  </cols>
  <sheetData>
    <row r="1" customFormat="1" ht="16.25" customHeight="1" spans="1:12">
      <c r="A1" s="3"/>
      <c r="B1" s="4"/>
      <c r="C1" s="4"/>
      <c r="D1" s="3"/>
      <c r="E1" s="3"/>
      <c r="F1" s="5"/>
      <c r="G1" s="6"/>
      <c r="H1" s="5"/>
      <c r="I1" s="25"/>
      <c r="J1" s="3"/>
      <c r="K1" s="3"/>
      <c r="L1" s="26"/>
    </row>
    <row r="2" customFormat="1" ht="22.8" customHeight="1" spans="1:12">
      <c r="A2" s="3"/>
      <c r="B2" s="7" t="s">
        <v>0</v>
      </c>
      <c r="C2" s="7"/>
      <c r="D2" s="7"/>
      <c r="E2" s="7"/>
      <c r="F2" s="8"/>
      <c r="G2" s="8"/>
      <c r="H2" s="8"/>
      <c r="I2" s="7"/>
      <c r="J2" s="7"/>
      <c r="K2" s="7"/>
      <c r="L2" s="26"/>
    </row>
    <row r="3" customFormat="1" ht="19.55" customHeight="1" spans="1:12">
      <c r="A3" s="9"/>
      <c r="B3" s="10" t="s">
        <v>1</v>
      </c>
      <c r="C3" s="10"/>
      <c r="D3" s="9"/>
      <c r="E3" s="9"/>
      <c r="F3" s="11"/>
      <c r="G3" s="12"/>
      <c r="H3" s="11"/>
      <c r="I3" s="9"/>
      <c r="J3" s="27" t="s">
        <v>2</v>
      </c>
      <c r="K3" s="27"/>
      <c r="L3" s="28"/>
    </row>
    <row r="4" customFormat="1" ht="19.55" customHeight="1" spans="1:12">
      <c r="A4" s="13"/>
      <c r="B4" s="14" t="s">
        <v>3</v>
      </c>
      <c r="C4" s="14" t="s">
        <v>4</v>
      </c>
      <c r="D4" s="14" t="s">
        <v>5</v>
      </c>
      <c r="E4" s="15" t="s">
        <v>6</v>
      </c>
      <c r="F4" s="16" t="s">
        <v>7</v>
      </c>
      <c r="G4" s="17" t="s">
        <v>8</v>
      </c>
      <c r="H4" s="16" t="s">
        <v>9</v>
      </c>
      <c r="I4" s="14"/>
      <c r="J4" s="14" t="s">
        <v>10</v>
      </c>
      <c r="K4" s="14" t="s">
        <v>11</v>
      </c>
      <c r="L4" s="29"/>
    </row>
    <row r="5" customFormat="1" ht="32.55" customHeight="1" spans="1:12">
      <c r="A5" s="13"/>
      <c r="B5" s="14"/>
      <c r="C5" s="14"/>
      <c r="D5" s="14"/>
      <c r="E5" s="18"/>
      <c r="F5" s="16"/>
      <c r="G5" s="17"/>
      <c r="H5" s="16" t="s">
        <v>12</v>
      </c>
      <c r="I5" s="14" t="s">
        <v>13</v>
      </c>
      <c r="J5" s="14"/>
      <c r="K5" s="14"/>
      <c r="L5" s="29"/>
    </row>
    <row r="6" s="51" customFormat="1" ht="22.8" customHeight="1" spans="1:12">
      <c r="A6" s="52"/>
      <c r="B6" s="53">
        <v>16</v>
      </c>
      <c r="C6" s="54" t="s">
        <v>34</v>
      </c>
      <c r="D6" s="32" t="s">
        <v>185</v>
      </c>
      <c r="E6" s="55">
        <f t="shared" ref="E6:E16" si="0">SUM(F6:G6)</f>
        <v>47.31967</v>
      </c>
      <c r="F6" s="56">
        <v>47.31967</v>
      </c>
      <c r="G6" s="56"/>
      <c r="H6" s="56">
        <v>47.31967</v>
      </c>
      <c r="I6" s="57">
        <f t="shared" ref="I6:I16" si="1">H6/E6</f>
        <v>1</v>
      </c>
      <c r="J6" s="32" t="s">
        <v>186</v>
      </c>
      <c r="K6" s="53" t="s">
        <v>17</v>
      </c>
      <c r="L6" s="58"/>
    </row>
    <row r="7" s="51" customFormat="1" ht="22.8" customHeight="1" spans="1:12">
      <c r="A7" s="52"/>
      <c r="B7" s="53">
        <v>17</v>
      </c>
      <c r="C7" s="54" t="s">
        <v>34</v>
      </c>
      <c r="D7" s="32" t="s">
        <v>187</v>
      </c>
      <c r="E7" s="55">
        <f t="shared" si="0"/>
        <v>272.951451</v>
      </c>
      <c r="F7" s="56">
        <v>272.951451</v>
      </c>
      <c r="G7" s="56"/>
      <c r="H7" s="56">
        <v>272.951451</v>
      </c>
      <c r="I7" s="57">
        <f t="shared" si="1"/>
        <v>1</v>
      </c>
      <c r="J7" s="32" t="s">
        <v>186</v>
      </c>
      <c r="K7" s="53" t="s">
        <v>17</v>
      </c>
      <c r="L7" s="58"/>
    </row>
    <row r="8" s="51" customFormat="1" ht="22.8" customHeight="1" spans="1:12">
      <c r="A8" s="52"/>
      <c r="B8" s="53">
        <v>18</v>
      </c>
      <c r="C8" s="54" t="s">
        <v>34</v>
      </c>
      <c r="D8" s="32" t="s">
        <v>188</v>
      </c>
      <c r="E8" s="55">
        <f t="shared" si="0"/>
        <v>439</v>
      </c>
      <c r="F8" s="56">
        <v>439</v>
      </c>
      <c r="G8" s="56"/>
      <c r="H8" s="56">
        <v>439</v>
      </c>
      <c r="I8" s="57">
        <f t="shared" si="1"/>
        <v>1</v>
      </c>
      <c r="J8" s="32" t="s">
        <v>186</v>
      </c>
      <c r="K8" s="53" t="s">
        <v>17</v>
      </c>
      <c r="L8" s="58"/>
    </row>
    <row r="9" s="51" customFormat="1" ht="22.8" customHeight="1" spans="1:12">
      <c r="A9" s="52"/>
      <c r="B9" s="53">
        <v>35</v>
      </c>
      <c r="C9" s="54" t="s">
        <v>34</v>
      </c>
      <c r="D9" s="32" t="s">
        <v>189</v>
      </c>
      <c r="E9" s="55">
        <f t="shared" si="0"/>
        <v>1179.140639</v>
      </c>
      <c r="F9" s="56">
        <v>1131.116771</v>
      </c>
      <c r="G9" s="56">
        <v>48.023868</v>
      </c>
      <c r="H9" s="56">
        <v>1131.116771</v>
      </c>
      <c r="I9" s="57">
        <f t="shared" si="1"/>
        <v>0.959272145822463</v>
      </c>
      <c r="J9" s="32" t="s">
        <v>186</v>
      </c>
      <c r="K9" s="53" t="s">
        <v>17</v>
      </c>
      <c r="L9" s="58"/>
    </row>
    <row r="10" s="51" customFormat="1" ht="22.8" customHeight="1" spans="1:12">
      <c r="A10" s="52"/>
      <c r="B10" s="53">
        <v>49</v>
      </c>
      <c r="C10" s="54" t="s">
        <v>34</v>
      </c>
      <c r="D10" s="32" t="s">
        <v>190</v>
      </c>
      <c r="E10" s="55">
        <f t="shared" si="0"/>
        <v>10</v>
      </c>
      <c r="F10" s="56">
        <v>10</v>
      </c>
      <c r="G10" s="56"/>
      <c r="H10" s="56">
        <v>10</v>
      </c>
      <c r="I10" s="57">
        <f t="shared" si="1"/>
        <v>1</v>
      </c>
      <c r="J10" s="32" t="s">
        <v>186</v>
      </c>
      <c r="K10" s="53" t="s">
        <v>17</v>
      </c>
      <c r="L10" s="58"/>
    </row>
    <row r="11" s="51" customFormat="1" ht="22.8" customHeight="1" spans="1:12">
      <c r="A11" s="52"/>
      <c r="B11" s="53">
        <v>106</v>
      </c>
      <c r="C11" s="54" t="s">
        <v>34</v>
      </c>
      <c r="D11" s="32" t="s">
        <v>191</v>
      </c>
      <c r="E11" s="55">
        <f t="shared" si="0"/>
        <v>650.2743</v>
      </c>
      <c r="F11" s="56">
        <v>650.2743</v>
      </c>
      <c r="G11" s="56"/>
      <c r="H11" s="56">
        <v>650.2743</v>
      </c>
      <c r="I11" s="57">
        <f t="shared" si="1"/>
        <v>1</v>
      </c>
      <c r="J11" s="32" t="s">
        <v>186</v>
      </c>
      <c r="K11" s="53" t="s">
        <v>17</v>
      </c>
      <c r="L11" s="58"/>
    </row>
    <row r="12" s="51" customFormat="1" ht="22.8" customHeight="1" spans="1:12">
      <c r="A12" s="52"/>
      <c r="B12" s="53">
        <v>107</v>
      </c>
      <c r="C12" s="54" t="s">
        <v>34</v>
      </c>
      <c r="D12" s="32" t="s">
        <v>192</v>
      </c>
      <c r="E12" s="55">
        <f t="shared" si="0"/>
        <v>20.4</v>
      </c>
      <c r="F12" s="56">
        <v>20.4</v>
      </c>
      <c r="G12" s="56"/>
      <c r="H12" s="56">
        <v>20.4</v>
      </c>
      <c r="I12" s="57">
        <f t="shared" si="1"/>
        <v>1</v>
      </c>
      <c r="J12" s="32" t="s">
        <v>186</v>
      </c>
      <c r="K12" s="53" t="s">
        <v>17</v>
      </c>
      <c r="L12" s="58"/>
    </row>
    <row r="13" s="51" customFormat="1" ht="22.8" customHeight="1" spans="1:12">
      <c r="A13" s="52"/>
      <c r="B13" s="53">
        <v>111</v>
      </c>
      <c r="C13" s="54" t="s">
        <v>34</v>
      </c>
      <c r="D13" s="32" t="s">
        <v>193</v>
      </c>
      <c r="E13" s="55">
        <f t="shared" si="0"/>
        <v>13.6</v>
      </c>
      <c r="F13" s="56">
        <v>13.6</v>
      </c>
      <c r="G13" s="56"/>
      <c r="H13" s="56">
        <v>13.6</v>
      </c>
      <c r="I13" s="57">
        <f t="shared" si="1"/>
        <v>1</v>
      </c>
      <c r="J13" s="32" t="s">
        <v>186</v>
      </c>
      <c r="K13" s="53" t="s">
        <v>17</v>
      </c>
      <c r="L13" s="58"/>
    </row>
    <row r="14" s="51" customFormat="1" ht="22.8" customHeight="1" spans="1:12">
      <c r="A14" s="52"/>
      <c r="B14" s="53">
        <v>126</v>
      </c>
      <c r="C14" s="54" t="s">
        <v>34</v>
      </c>
      <c r="D14" s="32" t="s">
        <v>194</v>
      </c>
      <c r="E14" s="55">
        <f t="shared" si="0"/>
        <v>205.95834</v>
      </c>
      <c r="F14" s="56">
        <v>205.95834</v>
      </c>
      <c r="G14" s="56"/>
      <c r="H14" s="56">
        <v>205.95834</v>
      </c>
      <c r="I14" s="57">
        <f t="shared" si="1"/>
        <v>1</v>
      </c>
      <c r="J14" s="32" t="s">
        <v>186</v>
      </c>
      <c r="K14" s="53" t="s">
        <v>17</v>
      </c>
      <c r="L14" s="58"/>
    </row>
    <row r="15" s="51" customFormat="1" ht="22.8" customHeight="1" spans="1:12">
      <c r="A15" s="52"/>
      <c r="B15" s="53">
        <v>133</v>
      </c>
      <c r="C15" s="54" t="s">
        <v>34</v>
      </c>
      <c r="D15" s="32" t="s">
        <v>195</v>
      </c>
      <c r="E15" s="55">
        <f t="shared" si="0"/>
        <v>336.42</v>
      </c>
      <c r="F15" s="56">
        <v>336.42</v>
      </c>
      <c r="G15" s="56"/>
      <c r="H15" s="56">
        <v>336.42</v>
      </c>
      <c r="I15" s="57">
        <f t="shared" si="1"/>
        <v>1</v>
      </c>
      <c r="J15" s="32" t="s">
        <v>186</v>
      </c>
      <c r="K15" s="53" t="s">
        <v>17</v>
      </c>
      <c r="L15" s="58"/>
    </row>
    <row r="16" s="51" customFormat="1" ht="22.8" customHeight="1" spans="1:12">
      <c r="A16" s="52"/>
      <c r="B16" s="53">
        <v>157</v>
      </c>
      <c r="C16" s="54" t="s">
        <v>34</v>
      </c>
      <c r="D16" s="32" t="s">
        <v>196</v>
      </c>
      <c r="E16" s="55">
        <f t="shared" si="0"/>
        <v>10</v>
      </c>
      <c r="F16" s="56">
        <v>10</v>
      </c>
      <c r="G16" s="56"/>
      <c r="H16" s="56">
        <v>10</v>
      </c>
      <c r="I16" s="57">
        <f t="shared" si="1"/>
        <v>1</v>
      </c>
      <c r="J16" s="32" t="s">
        <v>186</v>
      </c>
      <c r="K16" s="53" t="s">
        <v>17</v>
      </c>
      <c r="L16" s="58"/>
    </row>
    <row r="17" customFormat="1" ht="9.75" customHeight="1" spans="1:12">
      <c r="A17" s="33"/>
      <c r="B17" s="34"/>
      <c r="C17" s="34"/>
      <c r="D17" s="34"/>
      <c r="E17" s="34"/>
      <c r="F17" s="35"/>
      <c r="G17" s="35"/>
      <c r="H17" s="35"/>
      <c r="I17" s="34"/>
      <c r="J17" s="34"/>
      <c r="K17" s="34"/>
      <c r="L17" s="36"/>
    </row>
  </sheetData>
  <mergeCells count="14">
    <mergeCell ref="B1:C1"/>
    <mergeCell ref="B2:K2"/>
    <mergeCell ref="B3:C3"/>
    <mergeCell ref="J3:K3"/>
    <mergeCell ref="H4:I4"/>
    <mergeCell ref="A6:A16"/>
    <mergeCell ref="B4:B5"/>
    <mergeCell ref="C4:C5"/>
    <mergeCell ref="D4:D5"/>
    <mergeCell ref="E4:E5"/>
    <mergeCell ref="F4:F5"/>
    <mergeCell ref="G4:G5"/>
    <mergeCell ref="J4:J5"/>
    <mergeCell ref="K4:K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预算执行情况表（按项目）</vt:lpstr>
      <vt:lpstr>人大办公室</vt:lpstr>
      <vt:lpstr>文体中心</vt:lpstr>
      <vt:lpstr>农办</vt:lpstr>
      <vt:lpstr>林业站</vt:lpstr>
      <vt:lpstr>农服中心</vt:lpstr>
      <vt:lpstr>经管站</vt:lpstr>
      <vt:lpstr>靓丽风景</vt:lpstr>
      <vt:lpstr>规划科</vt:lpstr>
      <vt:lpstr>民政科</vt:lpstr>
      <vt:lpstr>社区办</vt:lpstr>
      <vt:lpstr>社保所</vt:lpstr>
      <vt:lpstr>教课文体</vt:lpstr>
      <vt:lpstr>疫情专班</vt:lpstr>
      <vt:lpstr>卫生院</vt:lpstr>
      <vt:lpstr>党建办</vt:lpstr>
      <vt:lpstr>综治办</vt:lpstr>
      <vt:lpstr>水务站</vt:lpstr>
      <vt:lpstr>环整办</vt:lpstr>
      <vt:lpstr>市政办</vt:lpstr>
      <vt:lpstr>绿海新诚</vt:lpstr>
      <vt:lpstr>统计所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aaaax</cp:lastModifiedBy>
  <dcterms:created xsi:type="dcterms:W3CDTF">2024-02-21T01:59:00Z</dcterms:created>
  <dcterms:modified xsi:type="dcterms:W3CDTF">2024-03-03T14:21:43Z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2052-12.1.0.16399</vt:lpwstr>
  </property>
  <property fmtid="{D5CDD505-2E9C-101B-9397-08002B2CF9AE}" pid="3" name="ICV">
    <vt:lpwstr>DAAAEC8C7D2C4A1B88C2629A116DEBFA_12</vt:lpwstr>
  </property>
</Properties>
</file>